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3"/>
  </bookViews>
  <sheets>
    <sheet name="Лист1" sheetId="1" r:id="rId1"/>
    <sheet name="Лист2" sheetId="2" r:id="rId2"/>
    <sheet name="Лист3" sheetId="3" r:id="rId3"/>
    <sheet name="Типы УДО" sheetId="4" r:id="rId4"/>
    <sheet name="Лист6" sheetId="5" state="hidden" r:id="rId5"/>
  </sheets>
  <externalReferences>
    <externalReference r:id="rId8"/>
  </externalReferences>
  <definedNames>
    <definedName name="_xlnm.Print_Area" localSheetId="0">'Лист1'!$A$1:$N$454</definedName>
  </definedNames>
  <calcPr fullCalcOnLoad="1"/>
</workbook>
</file>

<file path=xl/sharedStrings.xml><?xml version="1.0" encoding="utf-8"?>
<sst xmlns="http://schemas.openxmlformats.org/spreadsheetml/2006/main" count="1317" uniqueCount="504">
  <si>
    <t>СВЕДЕНИЯ</t>
  </si>
  <si>
    <t>№</t>
  </si>
  <si>
    <t>Города/районы</t>
  </si>
  <si>
    <t>Ведомство</t>
  </si>
  <si>
    <t>Количество занимающихся</t>
  </si>
  <si>
    <t>Всего педагогов и тренеров</t>
  </si>
  <si>
    <t>из них штатных</t>
  </si>
  <si>
    <t xml:space="preserve">Из них имеют:
</t>
  </si>
  <si>
    <t>лицензия</t>
  </si>
  <si>
    <t>профессиональное образование 
(педагогическое)</t>
  </si>
  <si>
    <t>квалификационную категорию</t>
  </si>
  <si>
    <t>Города</t>
  </si>
  <si>
    <t>высшее</t>
  </si>
  <si>
    <t>среднее</t>
  </si>
  <si>
    <t>высшую</t>
  </si>
  <si>
    <t>первую</t>
  </si>
  <si>
    <t>нет</t>
  </si>
  <si>
    <t>Махачкала</t>
  </si>
  <si>
    <t>Минспорт РД</t>
  </si>
  <si>
    <t>бессрочная</t>
  </si>
  <si>
    <t>ГБУ ДО РД "СДЮСШОР по вольной борьбе им.Г.Гамидова"</t>
  </si>
  <si>
    <t>ГБУ ДО РД "СДЮСШОР по греко-римской борьбе"</t>
  </si>
  <si>
    <t>ГБУ ДО РД "РСДЮСШОР по боксу им.М-С.И.Умаханова"</t>
  </si>
  <si>
    <t>ГБУ ДО РД "СДЮСШОР ДЦБИ"</t>
  </si>
  <si>
    <t>ГБУ ДО РД "СДЮСШОР по единоборствам"</t>
  </si>
  <si>
    <t>ГБУ ДО РД "СДЮСШОР им.А.Алиева" (ШВСМ)</t>
  </si>
  <si>
    <t>ГБУ ДО РД "РДЮСШ по легкой атлетике"</t>
  </si>
  <si>
    <t>ГБУ ДО РД "ДЮСШ по единоборствам"</t>
  </si>
  <si>
    <t>ГБУ ДО РД "ДЮСШ по боксу"</t>
  </si>
  <si>
    <t>ГБУ ДО РД "ДЮСШ по дзюдо"</t>
  </si>
  <si>
    <t>Муниц.ФКиС</t>
  </si>
  <si>
    <t>МБУ ДО "ДЮСШ №2"</t>
  </si>
  <si>
    <t>не новая</t>
  </si>
  <si>
    <t>МБУ ДО ЦЭВ "Радуга"</t>
  </si>
  <si>
    <t>Муниц.УО</t>
  </si>
  <si>
    <t>МБУ ДО "АССА"</t>
  </si>
  <si>
    <t>МБУ ДО СЮН</t>
  </si>
  <si>
    <t>МБУ ДО СЮТ</t>
  </si>
  <si>
    <t>МБУ ДО "Счастливое детство"</t>
  </si>
  <si>
    <t>МБУ ДО "Искорка"</t>
  </si>
  <si>
    <t>МБУ ДО ЦДТ</t>
  </si>
  <si>
    <t>МБУ ДО ЦДОД</t>
  </si>
  <si>
    <t>МБУ ДО Дворец ДТ</t>
  </si>
  <si>
    <t>МБУ ДО "Алые паруса"</t>
  </si>
  <si>
    <t>МБУ ДО ДШИ №1</t>
  </si>
  <si>
    <t>Муниц.Культ</t>
  </si>
  <si>
    <t>МБУ ДО ДШИ  №2</t>
  </si>
  <si>
    <t>МБУ ДО ДШИ №3 им. А. Цурмилова</t>
  </si>
  <si>
    <t>МБУ ДО ДШИ №4</t>
  </si>
  <si>
    <t xml:space="preserve">МБУ ДО ДШИ №5 им. Т.Мурадова </t>
  </si>
  <si>
    <t>МБУ ДО ДШИ № 6 им. С.Керимова</t>
  </si>
  <si>
    <t>МБУ ДО ДШИ №7</t>
  </si>
  <si>
    <t>МБУ ДО ДШИ №8</t>
  </si>
  <si>
    <t>МБУ ДО ДХШ</t>
  </si>
  <si>
    <t xml:space="preserve">ГБУ ДО РД "РДЮСШ" МОН </t>
  </si>
  <si>
    <t>Минобр. РД</t>
  </si>
  <si>
    <t>ГКУ ДО РД ДЮАШ МОН</t>
  </si>
  <si>
    <t>ГБУ ДО РД «Р центр учащихся "Ватан"»</t>
  </si>
  <si>
    <t>ГБУ ДО РД "Респ. школа искусств им. Кажлаева"</t>
  </si>
  <si>
    <t>МинКультура</t>
  </si>
  <si>
    <t>Хасавюрт</t>
  </si>
  <si>
    <t>ГБУ ДО РД "СДЮСШОР по вольной борьбе им.Ш.Умаханова"</t>
  </si>
  <si>
    <t>МКУ ДО Физкультурно-спортивный клуб по боксу</t>
  </si>
  <si>
    <t>МКУ ДО "СДЮСШОР по боксу" им. Гайдарбекова</t>
  </si>
  <si>
    <t>МКУ ДО "ДЮСШ"</t>
  </si>
  <si>
    <t>МКУ ДО ДДТ</t>
  </si>
  <si>
    <t xml:space="preserve">МКУ ДО ЦТТУ </t>
  </si>
  <si>
    <t>МКУ ДО ЭБЦ</t>
  </si>
  <si>
    <t>МКУ ДО СЮТиК</t>
  </si>
  <si>
    <t>МКУ ДО ХДШИ</t>
  </si>
  <si>
    <t>Кизилюрт</t>
  </si>
  <si>
    <t>МКУ  ДО  ДЮСШ №1</t>
  </si>
  <si>
    <t xml:space="preserve">МКУ ДО ДЮСШИВ "Олимпиец" </t>
  </si>
  <si>
    <t>МКУ ДО ЦДТ</t>
  </si>
  <si>
    <t>ГБУ ДО РД "СДЮШОР по дзюдо "</t>
  </si>
  <si>
    <t>МКУ ДО ДШИ</t>
  </si>
  <si>
    <t>Каспийск</t>
  </si>
  <si>
    <t>ГБУ ДО РД "СДЮСШОР по боксу"</t>
  </si>
  <si>
    <t>ГБУ ДО РД "ДЮСШ"</t>
  </si>
  <si>
    <t>ГБУ ДО РД "ДЮСШ "Энергия"</t>
  </si>
  <si>
    <t xml:space="preserve">ГБУ  ДО "ДЮСШ "Олимп" </t>
  </si>
  <si>
    <t>МБУ ДО "ДЮСШ"</t>
  </si>
  <si>
    <t>МБУ ДО "СДЮСШ по вольной борьбе им. Юмина"</t>
  </si>
  <si>
    <t>МБУ ДО ДДТ</t>
  </si>
  <si>
    <t>МБУ ДО ЦДТТ</t>
  </si>
  <si>
    <t>МБУ ДО ДШЭП</t>
  </si>
  <si>
    <t>МБУ ДО ДШИ им. Агабабова</t>
  </si>
  <si>
    <t>МБУ ДХШ</t>
  </si>
  <si>
    <t>Дербент</t>
  </si>
  <si>
    <t xml:space="preserve">МБУ  ДО "ДЮСШ №5" </t>
  </si>
  <si>
    <t>МБУ  ДО "ДЮСШ №6"</t>
  </si>
  <si>
    <t>МБУ  ДО "ДЮСШ №7"</t>
  </si>
  <si>
    <t>МБУ ДО "ДЮСШ №10 "Компромисс"</t>
  </si>
  <si>
    <t>МБУ  ДО "ДЮСШ №11"</t>
  </si>
  <si>
    <t xml:space="preserve">МБУ ДО  "ДЮСШ №14" </t>
  </si>
  <si>
    <t>МБУ ДО "ДЮСШ по легкой атлетике и игровым видам"</t>
  </si>
  <si>
    <t>МЮБУ ДО ДЮСШ №3</t>
  </si>
  <si>
    <t>МБУ ДО Дворец Д-ЮТ</t>
  </si>
  <si>
    <t>МБУ ДО ДШИ №2</t>
  </si>
  <si>
    <t>МБУ ДО "Детская музыкальная школа №1"</t>
  </si>
  <si>
    <t>МБУ ДО "Детская музыкальная школа №2"</t>
  </si>
  <si>
    <t>ГБУ ДО "ДЮСШ г. Дербент"</t>
  </si>
  <si>
    <t>Избербаш</t>
  </si>
  <si>
    <t xml:space="preserve">МКУ ДО "СДЮСШ </t>
  </si>
  <si>
    <t>Миниц.ФКиС</t>
  </si>
  <si>
    <t xml:space="preserve">МКУ ДО "ДЮСШ игровых видов" </t>
  </si>
  <si>
    <t>МКУ ДО "ДЮСШ по шахматам им.Багандалиева М.Б."</t>
  </si>
  <si>
    <t>МКУ ДО СЮН</t>
  </si>
  <si>
    <t>МБУ ДО ДШИ им. Г.Гасанова</t>
  </si>
  <si>
    <t>Кизляр</t>
  </si>
  <si>
    <t xml:space="preserve">МКУ ДО ДЮСШ </t>
  </si>
  <si>
    <t>ГБУ ДО РД "ДЮСШ г.Кизляра"</t>
  </si>
  <si>
    <t>Буйнакск</t>
  </si>
  <si>
    <t>МКОУ ДОД "СДЮСШОР по боксу №2 г.Буйнакска"</t>
  </si>
  <si>
    <t>МКУ ДО "ДЮСШ борьбы"</t>
  </si>
  <si>
    <t xml:space="preserve">МКУ ДО "ДЮСШ " </t>
  </si>
  <si>
    <t>МБУ ДО ДМШ</t>
  </si>
  <si>
    <t>Дагестанские Огни</t>
  </si>
  <si>
    <t>МБУ ДО "ДЮСШ №4"</t>
  </si>
  <si>
    <t>ГБУ ДО РД "Респ. Школа циркового искусства"</t>
  </si>
  <si>
    <t>Южно-Сухокумск</t>
  </si>
  <si>
    <t>МКУ ДО ЦДЮТ</t>
  </si>
  <si>
    <t xml:space="preserve">Агульский </t>
  </si>
  <si>
    <t>МКУ ДО ДЮСШ №1 с.Тпиг</t>
  </si>
  <si>
    <t>МКУ ДО ДЮСШ №2 с.Тпиг</t>
  </si>
  <si>
    <t>МКУ  ДО ДШИ с. Тпиг</t>
  </si>
  <si>
    <t>МКУ  ДО ДПиШ</t>
  </si>
  <si>
    <t xml:space="preserve">Акушинский </t>
  </si>
  <si>
    <t>ГБОУ ДО РД "ДЮСШ с.Куркимахи"</t>
  </si>
  <si>
    <t>МБУ ДО  "Акушинская ДЮСШ"</t>
  </si>
  <si>
    <t xml:space="preserve">МБУ ДО  ДДТ </t>
  </si>
  <si>
    <t>Ахвахский</t>
  </si>
  <si>
    <t>МБУ ДО "Ахвахская районная ДЮСШ" с.Карата</t>
  </si>
  <si>
    <t>МБУ ДО РСЮТ с.Карата</t>
  </si>
  <si>
    <t>Ахтынский</t>
  </si>
  <si>
    <t>МКУ ДО "ДЮСШ№2" с.Ахты</t>
  </si>
  <si>
    <t>МКУ ДО "ДЮСШ №1 им.Ганиева Абдулали" с.Ахты</t>
  </si>
  <si>
    <t xml:space="preserve">МКУ ДО "ДДТ им. К. Меджидова" </t>
  </si>
  <si>
    <t>МКУ ДО "Ахтынская СЮН им. Ф.Кискириева"</t>
  </si>
  <si>
    <t>МКУ ДО "Ахтынская ДМШ им. Р. Гаджиевой"</t>
  </si>
  <si>
    <t>МКУ ДО "Луткунская ДМШ"</t>
  </si>
  <si>
    <t>Бабаюртовский</t>
  </si>
  <si>
    <t>МКУ ДО "ДЮСШ" с.Бабаюрт</t>
  </si>
  <si>
    <t xml:space="preserve">МКУ ДО ДШИ </t>
  </si>
  <si>
    <t>Ботлихский</t>
  </si>
  <si>
    <t xml:space="preserve">МКУ ДО "Ботлихская районная ДЮСШ" </t>
  </si>
  <si>
    <t xml:space="preserve">МКУ ДО "Андийская ДЮСШ" </t>
  </si>
  <si>
    <t>МКУ ДО "Ансалтинская ДЮСШ "</t>
  </si>
  <si>
    <t xml:space="preserve">МКУ ДО "Тлохская ДЮСШ" </t>
  </si>
  <si>
    <t>МКУ  ДО РЦ ДОДЮ</t>
  </si>
  <si>
    <t>Буйнакский</t>
  </si>
  <si>
    <t>МКУ ДОД "Бугленская ДЮСШ" с.Буглен</t>
  </si>
  <si>
    <t>МКУ ДО "Буйнакский РЦРО"</t>
  </si>
  <si>
    <t xml:space="preserve">Муниц.УО </t>
  </si>
  <si>
    <t>ГБУ ДО РД "РШИ им. Б.Мурадовой" с.Н.-Дженгутай</t>
  </si>
  <si>
    <t>Минкульт РД</t>
  </si>
  <si>
    <t>МКУ ДО  ДШИ с. Н.- Казанищенская</t>
  </si>
  <si>
    <t>МКУ ДО  ДШИ с. Атланаул</t>
  </si>
  <si>
    <t>МКУ ДО "Буйнакская РДШИ" с. Н-Кумух</t>
  </si>
  <si>
    <t>ГБУ ДО РД "РДЮСШ боевых искусств"</t>
  </si>
  <si>
    <t>Гергебильский</t>
  </si>
  <si>
    <t>МКУ ДО  ДЮСШ с.Гергебиль</t>
  </si>
  <si>
    <t xml:space="preserve">МКУ ДО "Кикунинская ДЮСШ" </t>
  </si>
  <si>
    <t xml:space="preserve">ГБУ ДО РД "ДЮСШ с.Гергебиль" </t>
  </si>
  <si>
    <t xml:space="preserve">МКУ ДО ДДТ </t>
  </si>
  <si>
    <t>Гумбетовский</t>
  </si>
  <si>
    <t xml:space="preserve">ГБУ ДО РД "ДЮСШ с.Мехельта" </t>
  </si>
  <si>
    <t>МКУ ДО "ДЮСШ" с.Чирката</t>
  </si>
  <si>
    <t>МКУ ДО "Гумбетовский ДДТ"</t>
  </si>
  <si>
    <t>МКУ ДО ДШИ с. Гумбет</t>
  </si>
  <si>
    <t>Гунибский</t>
  </si>
  <si>
    <t xml:space="preserve">ГБУ ДО РД ДЮСШ с.Гуниб  </t>
  </si>
  <si>
    <t>МКУ ДО ДЮСШ  с.Мегеб</t>
  </si>
  <si>
    <t>МКУ ДО РЦДО</t>
  </si>
  <si>
    <t>Дахадаевский</t>
  </si>
  <si>
    <t>МКУ ДО "ДЮСШ им.Г.Гамидова" с.Уркарах</t>
  </si>
  <si>
    <t>Муниц.Культ.</t>
  </si>
  <si>
    <t xml:space="preserve">МКУ ДО РШИ </t>
  </si>
  <si>
    <t>Дербентский</t>
  </si>
  <si>
    <t>МКУ ДО "ДЮСШ №1" поселка Мамедкала</t>
  </si>
  <si>
    <t>МКУ ДО "ДЮСШ №3" села Берикей</t>
  </si>
  <si>
    <t>МКУ ДО"ДЮСШ №4 им.С.Д.Курбанова" села Чинар</t>
  </si>
  <si>
    <t>МКУ ДО "ДЮСШ №5" села Хазар</t>
  </si>
  <si>
    <t>МКУ ДО "ДЮСШ №6" села Куллар</t>
  </si>
  <si>
    <t>МКУ ДО ДЮСШ №2 пос. Белиджи</t>
  </si>
  <si>
    <t>ГБУ ДО РД "ДЮСШ" (пос.Белиджи)</t>
  </si>
  <si>
    <t>МКУ ДО ДДТ с. Белиджи</t>
  </si>
  <si>
    <t>МКУ ДО ДДТ с. Мамедкала</t>
  </si>
  <si>
    <t>МКУ ДО ДШИ №4 с. Геджух</t>
  </si>
  <si>
    <t>МКУ ДО ДШИ №1 с. Мамедкала</t>
  </si>
  <si>
    <t>МКУ ДО ДХШ с. Геджух</t>
  </si>
  <si>
    <t>МКУ ДО ДШИ №5 с. Белиджи</t>
  </si>
  <si>
    <t>МКУ ДО ДШИ №2 с. Хазар</t>
  </si>
  <si>
    <t>МКУ ДО ДХШ п. Мамедкала</t>
  </si>
  <si>
    <t>Докузпаринский</t>
  </si>
  <si>
    <t xml:space="preserve">ГБУ ДО РД "ДЮСШ с.Новокаракюре" </t>
  </si>
  <si>
    <t>МКУ ДО "Докузпаринская шах. ДЮСШ"</t>
  </si>
  <si>
    <t>МКУ ДО ДДТ  с. Усухчай</t>
  </si>
  <si>
    <t>Казбековский</t>
  </si>
  <si>
    <t>МБУ ДО "ДЮСШ им.Мусы Азаева" с.Дылым</t>
  </si>
  <si>
    <t>МБУ ДО ДДТ с. Дылым</t>
  </si>
  <si>
    <t>Кайтагский</t>
  </si>
  <si>
    <t>МКУ ДО "ДЮСШ" с.Маджалис</t>
  </si>
  <si>
    <t>МКУ ДО ДПиШ</t>
  </si>
  <si>
    <t>Карабудахкентский</t>
  </si>
  <si>
    <t>ГБУ ДО РД "ДЮСШ с.Губден"</t>
  </si>
  <si>
    <t xml:space="preserve">МКУ ДО "Гелинская ДЮСШ" </t>
  </si>
  <si>
    <t>МКУ ДО "ДЮСШ" с.Гурбуки</t>
  </si>
  <si>
    <t xml:space="preserve">МКУ ДО "Доргелинская ДЮСШ" </t>
  </si>
  <si>
    <t xml:space="preserve">МКУ ДО "Какашуринская ДЮСШ" </t>
  </si>
  <si>
    <t xml:space="preserve">МКУ ДО "Карабудахкентская ДЮСШ" </t>
  </si>
  <si>
    <t>МКУ ДО "Манаскентская ДЮСШ"</t>
  </si>
  <si>
    <t>МКУ ДО "ДЮСШ" пос.Манас</t>
  </si>
  <si>
    <t>МКУ ДО "Параульская ДЮСШ"</t>
  </si>
  <si>
    <t xml:space="preserve">МКУ ДО "Уллубийаульская ДЮСШ" </t>
  </si>
  <si>
    <t>МКУ ДО ЦДОД</t>
  </si>
  <si>
    <t>Каякентский</t>
  </si>
  <si>
    <t>МБУ ДО  СДЮСШОР с.Каякент</t>
  </si>
  <si>
    <t xml:space="preserve">МКУ ДО "Нововикринская ДЮСШ" </t>
  </si>
  <si>
    <t xml:space="preserve">МКУ ДО"Каякентская районная ДЮСШ" </t>
  </si>
  <si>
    <t>МКУ ДО "Первомайская ДЮСШ"</t>
  </si>
  <si>
    <t xml:space="preserve">МКУ ДО"Сагасидейбукская ДЮСШ" </t>
  </si>
  <si>
    <t>МКУ ДО "Усемикентская ДЮСШ" (с.Усемикент)</t>
  </si>
  <si>
    <t>МКУ ДО ДШИ с. Каякент</t>
  </si>
  <si>
    <t xml:space="preserve">Мункультур </t>
  </si>
  <si>
    <t>МКУ ДО ДШИ с. Новокаякент</t>
  </si>
  <si>
    <t>Кизилюртовский</t>
  </si>
  <si>
    <t>МКУ ДО "ДЮСШ №1" с.Комсомольское</t>
  </si>
  <si>
    <t>МКУ ДО "ДЮСШ №2" с.Акнада</t>
  </si>
  <si>
    <t>МКУ ДО "ДЮСШ №3" с.Новый Чиркей</t>
  </si>
  <si>
    <t>МКУ ДО "ДЮСШ №4" с.Султанянгиюрт</t>
  </si>
  <si>
    <t>МКУ ДО ЦДЮТЭиЭВ</t>
  </si>
  <si>
    <t>МКУ ДО СЮНиТ</t>
  </si>
  <si>
    <t>МКУ ДО ДШТ</t>
  </si>
  <si>
    <t>Кизлярский</t>
  </si>
  <si>
    <t>МКУ ДО "ДЮСШ им. С.Муртазалиева</t>
  </si>
  <si>
    <t>МКУ ДО ДШИ с. Аверьяновка</t>
  </si>
  <si>
    <t>МКУ ДО ДШИ с. Юбилейное</t>
  </si>
  <si>
    <t>Кулинский</t>
  </si>
  <si>
    <t>МКУ ДО ДЮСШ  с.Кули</t>
  </si>
  <si>
    <t>МКУ ДО "ДШ канатаходцев" с.Цовкра-1</t>
  </si>
  <si>
    <t>МКУ ДО ДШИ с. Вихли</t>
  </si>
  <si>
    <t>МКУ ДО ДМШ с. Хосрех</t>
  </si>
  <si>
    <t>Кумторкалинский</t>
  </si>
  <si>
    <t>МКУ ДО ДЮСШ с.Коркмаскала</t>
  </si>
  <si>
    <t>МКУ ДО ДШИ с.Коркмаскала</t>
  </si>
  <si>
    <t>МКУ ДО ДШИ с. Тюбе</t>
  </si>
  <si>
    <t>МКУ ДО ДШИ с. Учкент</t>
  </si>
  <si>
    <t>Курахский</t>
  </si>
  <si>
    <t>МКУ ДО "ДЮСШ" с.Курах</t>
  </si>
  <si>
    <t xml:space="preserve">МКУ ДО "СДЮСШ по волейболу" с.Курах </t>
  </si>
  <si>
    <t>Лакский</t>
  </si>
  <si>
    <t>МКУ ДО ДЮСШ с.Кумух</t>
  </si>
  <si>
    <t xml:space="preserve">МКУ ДО КШИ </t>
  </si>
  <si>
    <t>Левашинский</t>
  </si>
  <si>
    <t xml:space="preserve">ГБУ ДО РД "ДЮСШ с.Леваши" </t>
  </si>
  <si>
    <t>ГБУ ДО РД  ДЮСШ с.Мекеги</t>
  </si>
  <si>
    <t xml:space="preserve">ГБУ ДО РД ДЮСШ с.Хаджалмахи </t>
  </si>
  <si>
    <t xml:space="preserve">Муниц.ФКиС </t>
  </si>
  <si>
    <t>МКУ ДО "Цудахарская ДЮСШ" с.Цудахар</t>
  </si>
  <si>
    <t>МКУ ДО "Арада-Чуглинская ДЮСШ" с.Арада-Чугли</t>
  </si>
  <si>
    <t>МКУ ДО "Карлабкинская ДЮСШ" с.Карлабко</t>
  </si>
  <si>
    <t>МКУ ДО "Районная СДЮСШ по волейболу" с.Хахита</t>
  </si>
  <si>
    <t>МКУ ДО "Районная СДЮСШ по боксу" с.Леваши</t>
  </si>
  <si>
    <t>МКУ ДО ДШИ с.Мекеги</t>
  </si>
  <si>
    <t xml:space="preserve">МКУ ДО Левашинская ШИ </t>
  </si>
  <si>
    <t>МКУ ДО ДШИ с. Куппа</t>
  </si>
  <si>
    <t>МКУ ДО ДШИ с. Хахити</t>
  </si>
  <si>
    <t>МКУ ДО ДДТ с. Леваши</t>
  </si>
  <si>
    <t>Магарамкентский</t>
  </si>
  <si>
    <t>МБУ ДО "ДЮСШ №2" с.Магарамкент (СДЮСШОР)</t>
  </si>
  <si>
    <t xml:space="preserve">МБУ ДО "Бутказмалярская ДЮСШ" </t>
  </si>
  <si>
    <t>МБУ ДО ДЮСШ №1 с.Магарамкент</t>
  </si>
  <si>
    <t>МКУ ДО РЦДТ с. Магарамкент</t>
  </si>
  <si>
    <t>МКУ ДО РШИ с. Магарамкент</t>
  </si>
  <si>
    <t>Новолакский</t>
  </si>
  <si>
    <t>МКУ ДО "Новолакская ДЮСШ" с.Новолакское</t>
  </si>
  <si>
    <t>МКУ ДО ДЮСШ №1 с.Новострой</t>
  </si>
  <si>
    <t xml:space="preserve">МКУ ДО ДПШ </t>
  </si>
  <si>
    <t>МКУ ДО ШИ им. А.Курбанмагомедова</t>
  </si>
  <si>
    <t>Ногайский</t>
  </si>
  <si>
    <t>МКУ ДО ДЮСШ №1 с. Терекли-Мектеб</t>
  </si>
  <si>
    <t>МКУ ДО ДЮСШ №2  с. Терекли-Мектеб</t>
  </si>
  <si>
    <t>МКУ ДО «Детская школа искусств им. С.Батырова»</t>
  </si>
  <si>
    <t>Рутульский</t>
  </si>
  <si>
    <t>МКУ ДО ДЮСШ №1  с.Рутул</t>
  </si>
  <si>
    <t>МКУ ДО Ц эстетического Воспитания Д</t>
  </si>
  <si>
    <t xml:space="preserve">МКУ ДО ДМШ </t>
  </si>
  <si>
    <t>МКУ ДШИ с. Хлют</t>
  </si>
  <si>
    <t>Сергокалинский</t>
  </si>
  <si>
    <t>МКУ ДО "ДЮСШ " с.Сергокала</t>
  </si>
  <si>
    <t xml:space="preserve">МКУ ДО "ДЮСШ с.Мюрего" </t>
  </si>
  <si>
    <t>МКУ ДО ДШИ с.Сергокала</t>
  </si>
  <si>
    <t>МКУ ДО ДДТ с. Сергокала</t>
  </si>
  <si>
    <t>С.Стальский</t>
  </si>
  <si>
    <t>МБУ ДО "ДЮСШ №2 вольной борьбы" с.Герейхановское</t>
  </si>
  <si>
    <t>МБУ ДО "ДЮСШ  №3 дзюдо и самбо" с.Касумкент</t>
  </si>
  <si>
    <t>МБУ ДО  ДЮСШ №1  с.Касумкент</t>
  </si>
  <si>
    <t>МБУ ДО "ДЮСШ №4 вольной борьбы" с.Эминхюр</t>
  </si>
  <si>
    <t>МБУ ДО  ДДТ</t>
  </si>
  <si>
    <t>МБУ ДО РДМШ</t>
  </si>
  <si>
    <t>МБУ ДО РДХШ</t>
  </si>
  <si>
    <t>Табасаранский</t>
  </si>
  <si>
    <t>МКУ ДО "ДЮСШ №1" с.Хучни</t>
  </si>
  <si>
    <t>МКУ ДО "ДЮСШ №2" с.Тинит</t>
  </si>
  <si>
    <t>МКУ ДО "СДЮСШ №3 по волейболу" с.Хучни</t>
  </si>
  <si>
    <t>МКУ ДО "ДЮСШ №4 по вольной борьбе" с.Хучни</t>
  </si>
  <si>
    <t>МКУ ДО "ДЮСШ им.Г.Гамидова" с.Хучни</t>
  </si>
  <si>
    <t xml:space="preserve">МКУ ДО ТРДШИ </t>
  </si>
  <si>
    <t>Тарумовский</t>
  </si>
  <si>
    <t>МКУ ДО "ДЮСШ" с.Тарумовка</t>
  </si>
  <si>
    <t>Тляратинский</t>
  </si>
  <si>
    <t xml:space="preserve">МКУ ДОД "Тляратинская ДЮСШ" </t>
  </si>
  <si>
    <t>Унцукульский</t>
  </si>
  <si>
    <t>МКУ ДО "ДЮСШ" с.Балахани</t>
  </si>
  <si>
    <t>МКУ ДО "ДЮСШ" с.Гимры</t>
  </si>
  <si>
    <t>МКУ ДО ДЮСШ  с.Унцукуль</t>
  </si>
  <si>
    <t>МКУ ДО РЦДОД с. Унцукуль</t>
  </si>
  <si>
    <t>МКУ ДО ЦДОД с. Шамилькала</t>
  </si>
  <si>
    <t>МКУ ДО Дом ДТ с. Гимры</t>
  </si>
  <si>
    <t>МКУ ДО СДЮТиЭ с. Унцукуль</t>
  </si>
  <si>
    <t>МКУ ДО ДомДТ с. Шамилькала</t>
  </si>
  <si>
    <t xml:space="preserve">МКУ ДО ШИ </t>
  </si>
  <si>
    <t>Хасавюртовский</t>
  </si>
  <si>
    <t xml:space="preserve">ГБУ ДО РД "Ботаюртовская ДЮСШ" </t>
  </si>
  <si>
    <t xml:space="preserve">ГБУ ДО РД "ДЮСШ с.Эндирей" </t>
  </si>
  <si>
    <t xml:space="preserve">ГБУ ДО РД "ДЮСШ с.Карланюрт" </t>
  </si>
  <si>
    <t>ГБУ ДО РД "ДЮСШ с.Новый Костек"</t>
  </si>
  <si>
    <t>МКУ ДО "СДЮШОР им.братьев Ирбайхановых"</t>
  </si>
  <si>
    <t>МКУ ДО "ДЮСШ им.А.Порсукова"</t>
  </si>
  <si>
    <t>МКУ ДО ДДТ с. Аксай</t>
  </si>
  <si>
    <t>МКУ ДО ДШИ с.Кокрек</t>
  </si>
  <si>
    <t>МКУ ДО ДМШ с.Эндирей</t>
  </si>
  <si>
    <t>МКУ ДО ДХШ г. Хасавюрт</t>
  </si>
  <si>
    <t>Хивский</t>
  </si>
  <si>
    <t>МКУ ДО "ДЮСШ" с.Хив</t>
  </si>
  <si>
    <t>МБУ ДО "Ново-Фригская ДЮСШ" с.Ново-Фриг</t>
  </si>
  <si>
    <t>Хунзахский</t>
  </si>
  <si>
    <t>МБУ ДО "Хунзахская ДЮСШ" им.М.Гамзалова с.Хунзах</t>
  </si>
  <si>
    <t>Цумадинский</t>
  </si>
  <si>
    <t>МКУ ДО ЦОД</t>
  </si>
  <si>
    <t>Цунтинский</t>
  </si>
  <si>
    <t>МКУ  "ДЮСШ"</t>
  </si>
  <si>
    <t xml:space="preserve">МКУ  ДО ДДТ </t>
  </si>
  <si>
    <t>Чародинский</t>
  </si>
  <si>
    <t>МБУ ДО ДЮСШ с.Цуриб</t>
  </si>
  <si>
    <t>Шамильский</t>
  </si>
  <si>
    <t xml:space="preserve">МКУ ДО "Телетлинская ДЮСШ" </t>
  </si>
  <si>
    <t xml:space="preserve">МКУ ДО "Урадинская ДЮСШ" </t>
  </si>
  <si>
    <t>МКУ ДО "Хебдинская ДЮСШ" (с.Хебда)</t>
  </si>
  <si>
    <t xml:space="preserve">МКУ ДО Хебдинская ШИ </t>
  </si>
  <si>
    <t>ГКУ "ЦОДОУ ЗОЖ"</t>
  </si>
  <si>
    <t>1.</t>
  </si>
  <si>
    <t>ГКУ ДО РД "РЦДО ЗОЖ"</t>
  </si>
  <si>
    <t>Бежтинский участок</t>
  </si>
  <si>
    <t xml:space="preserve">МУ ДО " ДШИ." </t>
  </si>
  <si>
    <t>ИТОГО</t>
  </si>
  <si>
    <t>Приложение 1</t>
  </si>
  <si>
    <t xml:space="preserve"> Дополнительное образование детей</t>
  </si>
  <si>
    <t>№ п/п</t>
  </si>
  <si>
    <t>Наименование района (города)</t>
  </si>
  <si>
    <t xml:space="preserve">Всего </t>
  </si>
  <si>
    <t>Ведомственная принадлежность</t>
  </si>
  <si>
    <t>МО</t>
  </si>
  <si>
    <t>Минобрнауки РД</t>
  </si>
  <si>
    <t>Минкультуры РД</t>
  </si>
  <si>
    <t>К</t>
  </si>
  <si>
    <t>Д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</si>
  <si>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</si>
  <si>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</si>
  <si>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</si>
  <si>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</si>
  <si>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</si>
  <si>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Ботлихский район</t>
  </si>
  <si>
    <t>Буйнакский район</t>
  </si>
  <si>
    <t>Гергебильский район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</si>
  <si>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</si>
  <si>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</si>
  <si>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</si>
  <si>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</si>
  <si>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</si>
  <si>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</si>
  <si>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</si>
  <si>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</si>
  <si>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</si>
  <si>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</si>
  <si>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</si>
  <si>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Кумторкалинский район</t>
  </si>
  <si>
    <t>Кулинский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</si>
  <si>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</si>
  <si>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</si>
  <si>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</si>
  <si>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</si>
  <si>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</si>
  <si>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</si>
  <si>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</si>
  <si>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</si>
  <si>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</si>
  <si>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</si>
  <si>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</si>
  <si>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</si>
  <si>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</si>
  <si>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</si>
  <si>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</si>
  <si>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</si>
  <si>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</si>
  <si>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</si>
  <si>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</si>
  <si>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ЦДО ЗОЖ</t>
  </si>
  <si>
    <t>г. Махачкала</t>
  </si>
  <si>
    <t>г. Дербент</t>
  </si>
  <si>
    <t>г. Буйнакск</t>
  </si>
  <si>
    <t>г. Хасавюрт</t>
  </si>
  <si>
    <t>г. Каспийск</t>
  </si>
  <si>
    <t>г. Кизляр</t>
  </si>
  <si>
    <t>г. Кизилюрт</t>
  </si>
  <si>
    <t>г. Избербаш</t>
  </si>
  <si>
    <t>г. Дагестанские Огни</t>
  </si>
  <si>
    <t>г. Южносухокумск</t>
  </si>
  <si>
    <t>Частные</t>
  </si>
  <si>
    <t xml:space="preserve">Сулейман-Стальский </t>
  </si>
  <si>
    <t>Наименование</t>
  </si>
  <si>
    <t>худ</t>
  </si>
  <si>
    <t>экол.</t>
  </si>
  <si>
    <t>тех.</t>
  </si>
  <si>
    <t>турист</t>
  </si>
  <si>
    <t>ДЮСШ</t>
  </si>
  <si>
    <t>другие</t>
  </si>
  <si>
    <t>Сулейман-Стальский район</t>
  </si>
  <si>
    <t>Всего УДО</t>
  </si>
  <si>
    <t>Всего</t>
  </si>
  <si>
    <t xml:space="preserve">Магарамкентский </t>
  </si>
  <si>
    <t>Итого</t>
  </si>
  <si>
    <t xml:space="preserve">в 2-х </t>
  </si>
  <si>
    <t>бессрочная ?</t>
  </si>
  <si>
    <t>МКУ ДО "Кубачинская ШИ им. Абдурахманова"</t>
  </si>
  <si>
    <t>ГБУ ДО РД «МАН» МОН</t>
  </si>
  <si>
    <t xml:space="preserve">Сведения о сети организаций дополнительного образования детей по подведомственности  на 20.02.2018г. </t>
  </si>
  <si>
    <t>спортив</t>
  </si>
  <si>
    <t>Охват детей по направлениям</t>
  </si>
  <si>
    <t xml:space="preserve">ТИП УДО </t>
  </si>
  <si>
    <t>ДомДТ</t>
  </si>
  <si>
    <t>ДворецДТ</t>
  </si>
  <si>
    <t>ЦентрДО</t>
  </si>
  <si>
    <t>ДПиШ</t>
  </si>
  <si>
    <t>СЮН</t>
  </si>
  <si>
    <t>СЮТ</t>
  </si>
  <si>
    <t>ДМШ</t>
  </si>
  <si>
    <t>ДХШ</t>
  </si>
  <si>
    <t>ДШИ</t>
  </si>
  <si>
    <t>ЦентрДТ</t>
  </si>
  <si>
    <t>ЦТТУ</t>
  </si>
  <si>
    <t>ЦЭБ</t>
  </si>
  <si>
    <t>СЮТиК</t>
  </si>
  <si>
    <t>ЦРО</t>
  </si>
  <si>
    <t>МКУ ДО ДШИ №3 с. Татляр</t>
  </si>
  <si>
    <t>ЦДЮТЭиЭВ</t>
  </si>
  <si>
    <t>ДШТ</t>
  </si>
  <si>
    <t>ДШканат</t>
  </si>
  <si>
    <t>ЦОД</t>
  </si>
  <si>
    <t>МКУ ДО ДворецДТ</t>
  </si>
  <si>
    <t>ГБУ РД СШ "Триумф"</t>
  </si>
  <si>
    <t>ШЭП</t>
  </si>
  <si>
    <t>МКУ ДО МУК</t>
  </si>
  <si>
    <t>МУК</t>
  </si>
  <si>
    <t>Цирк школа</t>
  </si>
  <si>
    <t>ГБУ ДО РД РДЮСШ по ИВ спорта</t>
  </si>
  <si>
    <t>МБУ ДО ДШИ №1 им. П. Чайковского</t>
  </si>
  <si>
    <t>ГБУ ДО РД "ДЮСШ по фектованию и плаванию"</t>
  </si>
  <si>
    <t>МБУ СШ Гцентр СП</t>
  </si>
  <si>
    <t xml:space="preserve">по учреждениям дополнительного образования  Республики Дагестан                          на 01.11.2018 г. </t>
  </si>
  <si>
    <t>Кол-во групп</t>
  </si>
  <si>
    <t>ГБОУ ДО РД "СДЮСШОР "Спартак"</t>
  </si>
  <si>
    <t>ГБОУ ДО РД "СДЮСШОР" (Сайтиевых) (ДЮСШ)</t>
  </si>
  <si>
    <t>МКОУ ДО "СДЮСШОР им.М.Батырова" (ДЮСШ)</t>
  </si>
  <si>
    <t>не нужна</t>
  </si>
  <si>
    <t>МКУ ДО РДШИ с.Дылым</t>
  </si>
  <si>
    <t xml:space="preserve">МКУ ДО Тагиркент-казмалярская ШИ </t>
  </si>
  <si>
    <t>Районы:</t>
  </si>
  <si>
    <t>МКУ ДО "Докузпаринская ДЮСШ" с.Усухчай</t>
  </si>
  <si>
    <t>ГБУ ДО РД Конно-спортивная школа "Джигит"</t>
  </si>
  <si>
    <t xml:space="preserve">бессрочная </t>
  </si>
  <si>
    <t>ГБУ ДО РД "СДЮСШ олимпийского резерва "Динамо"</t>
  </si>
  <si>
    <t>ГБУ  РД СШ "Караман"</t>
  </si>
  <si>
    <t>ГБУ ДО РД "СДЮСШОР" (Д.Садулаева)</t>
  </si>
  <si>
    <t>МБУ  "СШ №1"</t>
  </si>
  <si>
    <t>не нужно</t>
  </si>
  <si>
    <t>МБУ "СШ №2"</t>
  </si>
  <si>
    <t>МБУ  "СШОР №3"</t>
  </si>
  <si>
    <t>МБУ "СШ Лидер"</t>
  </si>
  <si>
    <t>МБУ  "СШ боевых искусств"</t>
  </si>
  <si>
    <t>МБУ  "ССШОР им.А.Алиева"</t>
  </si>
  <si>
    <t xml:space="preserve">МБУ  "СШ им.Б.Ибрагимова" </t>
  </si>
  <si>
    <t>МБУ  "СШ "Олимп"</t>
  </si>
  <si>
    <t>МБУ СШ "Чемпион"</t>
  </si>
  <si>
    <t>МБУ  "СШ по настольному теннису"</t>
  </si>
  <si>
    <t>МБУ  "Шахматная школа им.А.Е.Карпова"</t>
  </si>
  <si>
    <t>МБУ  "САШ"</t>
  </si>
  <si>
    <t>МБУ  "СШ по авиационным видам "Полет"</t>
  </si>
  <si>
    <t>МБУ  "СШ по водным видам "Каспий"</t>
  </si>
  <si>
    <t>МКУ  ДО "Левашинская районная ДЮСШОР" (ДЮСШ)</t>
  </si>
  <si>
    <t>Направления деятельности учреждений
 дополнительного образования РД на 01.03.2019г.</t>
  </si>
  <si>
    <t>Информация по видам УДО на 20.02.2019г.</t>
  </si>
  <si>
    <t>Учреждения дополнительно образования на 20.02.2019г.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</si>
</sst>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1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4"/>
      <name val="Arial Cyr"/>
      <family val="0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60"/>
      <name val="Times New Roman"/>
      <family val="1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1"/>
      <color rgb="FFFF0000"/>
      <name val="Calibri"/>
      <family val="2"/>
    </font>
    <font>
      <sz val="11"/>
      <color rgb="FFC00000"/>
      <name val="Times New Roman"/>
      <family val="1"/>
    </font>
    <font>
      <sz val="10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right" wrapText="1"/>
    </xf>
    <xf numFmtId="0" fontId="70" fillId="0" borderId="0" xfId="0" applyFont="1" applyAlignment="1">
      <alignment/>
    </xf>
    <xf numFmtId="0" fontId="0" fillId="0" borderId="0" xfId="0" applyAlignment="1">
      <alignment horizont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right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72" fillId="0" borderId="11" xfId="0" applyFont="1" applyFill="1" applyBorder="1" applyAlignment="1">
      <alignment horizontal="center" vertical="center" wrapText="1"/>
    </xf>
    <xf numFmtId="0" fontId="13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3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74" fillId="0" borderId="0" xfId="0" applyFont="1" applyAlignment="1">
      <alignment/>
    </xf>
    <xf numFmtId="0" fontId="0" fillId="0" borderId="12" xfId="0" applyBorder="1" applyAlignment="1">
      <alignment/>
    </xf>
    <xf numFmtId="0" fontId="7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75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60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76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  <xf numFmtId="3" fontId="78" fillId="0" borderId="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8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0" xfId="52" applyFont="1" applyBorder="1" applyAlignment="1">
      <alignment horizontal="center" vertical="center" wrapText="1"/>
      <protection/>
    </xf>
    <xf numFmtId="0" fontId="81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82" fillId="0" borderId="12" xfId="0" applyFont="1" applyFill="1" applyBorder="1" applyAlignment="1">
      <alignment vertical="top"/>
    </xf>
    <xf numFmtId="0" fontId="26" fillId="0" borderId="10" xfId="0" applyFont="1" applyFill="1" applyBorder="1" applyAlignment="1">
      <alignment horizontal="center" vertical="top" wrapText="1"/>
    </xf>
    <xf numFmtId="0" fontId="83" fillId="0" borderId="12" xfId="0" applyFont="1" applyBorder="1" applyAlignment="1">
      <alignment horizontal="center"/>
    </xf>
    <xf numFmtId="0" fontId="82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67" fillId="33" borderId="15" xfId="0" applyFont="1" applyFill="1" applyBorder="1" applyAlignment="1">
      <alignment/>
    </xf>
    <xf numFmtId="0" fontId="67" fillId="33" borderId="0" xfId="0" applyFont="1" applyFill="1" applyAlignment="1">
      <alignment/>
    </xf>
    <xf numFmtId="0" fontId="29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0" fillId="35" borderId="0" xfId="0" applyFont="1" applyFill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85" fillId="33" borderId="17" xfId="0" applyFont="1" applyFill="1" applyBorder="1" applyAlignment="1">
      <alignment/>
    </xf>
    <xf numFmtId="0" fontId="85" fillId="33" borderId="0" xfId="0" applyFont="1" applyFill="1" applyAlignment="1">
      <alignment/>
    </xf>
    <xf numFmtId="0" fontId="85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6" fillId="0" borderId="22" xfId="0" applyFont="1" applyFill="1" applyBorder="1" applyAlignment="1">
      <alignment vertical="top" wrapText="1"/>
    </xf>
    <xf numFmtId="0" fontId="76" fillId="0" borderId="13" xfId="0" applyFont="1" applyFill="1" applyBorder="1" applyAlignment="1">
      <alignment horizontal="center"/>
    </xf>
    <xf numFmtId="0" fontId="76" fillId="0" borderId="23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6" fillId="0" borderId="10" xfId="0" applyFont="1" applyFill="1" applyBorder="1" applyAlignment="1">
      <alignment horizontal="left" vertical="center"/>
    </xf>
    <xf numFmtId="0" fontId="76" fillId="0" borderId="17" xfId="0" applyFont="1" applyFill="1" applyBorder="1" applyAlignment="1">
      <alignment/>
    </xf>
    <xf numFmtId="0" fontId="76" fillId="0" borderId="10" xfId="61" applyFont="1" applyFill="1" applyBorder="1" applyAlignment="1">
      <alignment horizontal="center"/>
    </xf>
    <xf numFmtId="0" fontId="76" fillId="0" borderId="10" xfId="61" applyFont="1" applyFill="1" applyBorder="1" applyAlignment="1">
      <alignment/>
    </xf>
    <xf numFmtId="0" fontId="86" fillId="0" borderId="0" xfId="0" applyFont="1" applyAlignment="1">
      <alignment/>
    </xf>
    <xf numFmtId="0" fontId="76" fillId="0" borderId="10" xfId="0" applyFont="1" applyFill="1" applyBorder="1" applyAlignment="1">
      <alignment vertical="top" wrapText="1"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wrapText="1"/>
    </xf>
    <xf numFmtId="0" fontId="87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/>
    </xf>
    <xf numFmtId="0" fontId="88" fillId="0" borderId="0" xfId="0" applyFont="1" applyAlignment="1">
      <alignment horizontal="right" wrapText="1"/>
    </xf>
    <xf numFmtId="0" fontId="89" fillId="0" borderId="0" xfId="0" applyFont="1" applyBorder="1" applyAlignment="1">
      <alignment horizontal="center" wrapText="1"/>
    </xf>
    <xf numFmtId="0" fontId="90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3" fontId="60" fillId="35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52" applyFont="1" applyBorder="1" applyAlignment="1">
      <alignment horizontal="center"/>
      <protection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/>
    </xf>
    <xf numFmtId="0" fontId="7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2" fillId="0" borderId="12" xfId="0" applyFont="1" applyFill="1" applyBorder="1" applyAlignment="1">
      <alignment horizontal="center" vertical="top"/>
    </xf>
    <xf numFmtId="0" fontId="82" fillId="0" borderId="11" xfId="0" applyFont="1" applyFill="1" applyBorder="1" applyAlignment="1">
      <alignment horizontal="center" vertical="top"/>
    </xf>
    <xf numFmtId="0" fontId="82" fillId="0" borderId="12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6" fillId="34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82" fillId="0" borderId="14" xfId="0" applyFont="1" applyFill="1" applyBorder="1" applyAlignment="1">
      <alignment horizontal="center" vertical="top"/>
    </xf>
    <xf numFmtId="0" fontId="72" fillId="0" borderId="13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%20&#1055;\Desktop\&#1057;&#1042;&#1054;&#1044;%20&#1050;&#1086;&#1085;&#1090;&#1080;&#1085;&#1075;&#1077;&#1085;&#1090;%20&#1059;&#1044;&#1054;%2015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8">
          <cell r="B168" t="str">
            <v>ГБУ РД "Детско-юношеская спортивная школа "Самур"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4"/>
  <sheetViews>
    <sheetView view="pageBreakPreview" zoomScaleSheetLayoutView="100" zoomScalePageLayoutView="0" workbookViewId="0" topLeftCell="A1">
      <pane ySplit="6" topLeftCell="A346" activePane="bottomLeft" state="frozen"/>
      <selection pane="topLeft" activeCell="C2" sqref="C2:P2"/>
      <selection pane="bottomLeft" activeCell="M135" sqref="M135:M136"/>
    </sheetView>
  </sheetViews>
  <sheetFormatPr defaultColWidth="9.140625" defaultRowHeight="15"/>
  <cols>
    <col min="1" max="1" width="5.421875" style="0" customWidth="1"/>
    <col min="2" max="2" width="50.140625" style="0" customWidth="1"/>
    <col min="3" max="3" width="13.8515625" style="0" customWidth="1"/>
    <col min="4" max="4" width="8.140625" style="0" customWidth="1"/>
    <col min="6" max="6" width="10.8515625" style="0" customWidth="1"/>
    <col min="9" max="9" width="9.140625" style="0" customWidth="1"/>
    <col min="13" max="13" width="12.8515625" style="0" customWidth="1"/>
    <col min="14" max="14" width="10.140625" style="0" customWidth="1"/>
  </cols>
  <sheetData>
    <row r="1" spans="1:13" ht="1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5">
      <c r="A2" s="196" t="s">
        <v>470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63" customHeight="1">
      <c r="A3" s="202" t="s">
        <v>1</v>
      </c>
      <c r="B3" s="2" t="s">
        <v>2</v>
      </c>
      <c r="C3" s="204" t="s">
        <v>3</v>
      </c>
      <c r="D3" s="182" t="s">
        <v>471</v>
      </c>
      <c r="E3" s="182" t="s">
        <v>4</v>
      </c>
      <c r="F3" s="182" t="s">
        <v>5</v>
      </c>
      <c r="G3" s="182" t="s">
        <v>6</v>
      </c>
      <c r="H3" s="197" t="s">
        <v>7</v>
      </c>
      <c r="I3" s="198"/>
      <c r="J3" s="198"/>
      <c r="K3" s="198"/>
      <c r="L3" s="199"/>
      <c r="M3" s="182" t="s">
        <v>8</v>
      </c>
    </row>
    <row r="4" spans="1:13" ht="39" customHeight="1">
      <c r="A4" s="203"/>
      <c r="B4" s="2"/>
      <c r="C4" s="205"/>
      <c r="D4" s="183"/>
      <c r="E4" s="183"/>
      <c r="F4" s="183"/>
      <c r="G4" s="183"/>
      <c r="H4" s="197" t="s">
        <v>9</v>
      </c>
      <c r="I4" s="199"/>
      <c r="J4" s="197" t="s">
        <v>10</v>
      </c>
      <c r="K4" s="198"/>
      <c r="L4" s="199"/>
      <c r="M4" s="183"/>
    </row>
    <row r="5" spans="1:13" ht="15">
      <c r="A5" s="200" t="s">
        <v>11</v>
      </c>
      <c r="B5" s="201"/>
      <c r="C5" s="206"/>
      <c r="D5" s="184"/>
      <c r="E5" s="184"/>
      <c r="F5" s="184"/>
      <c r="G5" s="184"/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184"/>
    </row>
    <row r="6" spans="1:13" ht="15">
      <c r="A6" s="207" t="s">
        <v>17</v>
      </c>
      <c r="B6" s="208"/>
      <c r="C6" s="1"/>
      <c r="D6" s="12"/>
      <c r="E6" s="13"/>
      <c r="F6" s="13"/>
      <c r="G6" s="13"/>
      <c r="H6" s="13"/>
      <c r="I6" s="13"/>
      <c r="J6" s="13"/>
      <c r="K6" s="13"/>
      <c r="L6" s="13"/>
      <c r="M6" s="13"/>
    </row>
    <row r="7" spans="1:17" s="41" customFormat="1" ht="15">
      <c r="A7" s="82">
        <v>1</v>
      </c>
      <c r="B7" s="128" t="s">
        <v>482</v>
      </c>
      <c r="C7" s="128" t="s">
        <v>18</v>
      </c>
      <c r="D7" s="82">
        <f>+D6+D7:K46</f>
        <v>0</v>
      </c>
      <c r="E7" s="82">
        <v>794</v>
      </c>
      <c r="F7" s="82">
        <v>38</v>
      </c>
      <c r="G7" s="82">
        <v>38</v>
      </c>
      <c r="H7" s="82">
        <v>35</v>
      </c>
      <c r="I7" s="82">
        <v>1</v>
      </c>
      <c r="J7" s="82">
        <v>15</v>
      </c>
      <c r="K7" s="82">
        <v>4</v>
      </c>
      <c r="L7" s="82">
        <v>19</v>
      </c>
      <c r="M7" s="82" t="s">
        <v>19</v>
      </c>
      <c r="Q7" s="41" t="s">
        <v>454</v>
      </c>
    </row>
    <row r="8" spans="1:13" s="41" customFormat="1" ht="15">
      <c r="A8" s="82">
        <v>2</v>
      </c>
      <c r="B8" s="128" t="s">
        <v>20</v>
      </c>
      <c r="C8" s="128" t="s">
        <v>18</v>
      </c>
      <c r="D8" s="82">
        <v>45</v>
      </c>
      <c r="E8" s="82">
        <v>571</v>
      </c>
      <c r="F8" s="82">
        <v>21</v>
      </c>
      <c r="G8" s="82">
        <v>21</v>
      </c>
      <c r="H8" s="82">
        <v>19</v>
      </c>
      <c r="I8" s="82">
        <v>0</v>
      </c>
      <c r="J8" s="82">
        <v>10</v>
      </c>
      <c r="K8" s="82">
        <v>2</v>
      </c>
      <c r="L8" s="82">
        <v>9</v>
      </c>
      <c r="M8" s="82" t="s">
        <v>19</v>
      </c>
    </row>
    <row r="9" spans="1:13" s="41" customFormat="1" ht="15">
      <c r="A9" s="82">
        <v>3</v>
      </c>
      <c r="B9" s="128" t="s">
        <v>21</v>
      </c>
      <c r="C9" s="128" t="s">
        <v>18</v>
      </c>
      <c r="D9" s="82">
        <v>32</v>
      </c>
      <c r="E9" s="82">
        <v>453</v>
      </c>
      <c r="F9" s="82">
        <v>11</v>
      </c>
      <c r="G9" s="82">
        <v>11</v>
      </c>
      <c r="H9" s="82">
        <v>11</v>
      </c>
      <c r="I9" s="82">
        <v>0</v>
      </c>
      <c r="J9" s="82">
        <v>6</v>
      </c>
      <c r="K9" s="82">
        <v>2</v>
      </c>
      <c r="L9" s="82">
        <v>3</v>
      </c>
      <c r="M9" s="82" t="s">
        <v>19</v>
      </c>
    </row>
    <row r="10" spans="1:17" s="41" customFormat="1" ht="15">
      <c r="A10" s="82">
        <v>4</v>
      </c>
      <c r="B10" s="128" t="s">
        <v>22</v>
      </c>
      <c r="C10" s="128" t="s">
        <v>18</v>
      </c>
      <c r="D10" s="82">
        <v>76</v>
      </c>
      <c r="E10" s="82">
        <v>1158</v>
      </c>
      <c r="F10" s="82">
        <v>46</v>
      </c>
      <c r="G10" s="82">
        <v>46</v>
      </c>
      <c r="H10" s="82">
        <v>46</v>
      </c>
      <c r="I10" s="82">
        <v>0</v>
      </c>
      <c r="J10" s="82">
        <v>18</v>
      </c>
      <c r="K10" s="82">
        <v>4</v>
      </c>
      <c r="L10" s="82">
        <v>14</v>
      </c>
      <c r="M10" s="82" t="s">
        <v>19</v>
      </c>
      <c r="P10" s="155"/>
      <c r="Q10" s="155"/>
    </row>
    <row r="11" spans="1:17" s="41" customFormat="1" ht="15">
      <c r="A11" s="82">
        <v>5</v>
      </c>
      <c r="B11" s="128" t="s">
        <v>23</v>
      </c>
      <c r="C11" s="128" t="s">
        <v>18</v>
      </c>
      <c r="D11" s="82">
        <v>59</v>
      </c>
      <c r="E11" s="82">
        <v>925</v>
      </c>
      <c r="F11" s="82">
        <v>52</v>
      </c>
      <c r="G11" s="82">
        <v>49</v>
      </c>
      <c r="H11" s="82">
        <v>48</v>
      </c>
      <c r="I11" s="82">
        <v>0</v>
      </c>
      <c r="J11" s="82">
        <v>10</v>
      </c>
      <c r="K11" s="82">
        <v>5</v>
      </c>
      <c r="L11" s="82">
        <v>30</v>
      </c>
      <c r="M11" s="82" t="s">
        <v>19</v>
      </c>
      <c r="P11" s="155"/>
      <c r="Q11" s="155"/>
    </row>
    <row r="12" spans="1:17" s="41" customFormat="1" ht="15">
      <c r="A12" s="82">
        <v>6</v>
      </c>
      <c r="B12" s="157" t="s">
        <v>24</v>
      </c>
      <c r="C12" s="128" t="s">
        <v>18</v>
      </c>
      <c r="D12" s="82">
        <v>76</v>
      </c>
      <c r="E12" s="82">
        <v>1029</v>
      </c>
      <c r="F12" s="82">
        <v>47</v>
      </c>
      <c r="G12" s="82">
        <v>43</v>
      </c>
      <c r="H12" s="82">
        <v>35</v>
      </c>
      <c r="I12" s="82">
        <v>1</v>
      </c>
      <c r="J12" s="82">
        <v>15</v>
      </c>
      <c r="K12" s="82">
        <v>7</v>
      </c>
      <c r="L12" s="82">
        <v>21</v>
      </c>
      <c r="M12" s="82" t="s">
        <v>19</v>
      </c>
      <c r="P12" s="155"/>
      <c r="Q12" s="155"/>
    </row>
    <row r="13" spans="1:17" s="41" customFormat="1" ht="15">
      <c r="A13" s="82">
        <v>7</v>
      </c>
      <c r="B13" s="128" t="s">
        <v>25</v>
      </c>
      <c r="C13" s="128" t="s">
        <v>18</v>
      </c>
      <c r="D13" s="82">
        <v>32</v>
      </c>
      <c r="E13" s="82">
        <v>641</v>
      </c>
      <c r="F13" s="82">
        <v>27</v>
      </c>
      <c r="G13" s="82">
        <v>27</v>
      </c>
      <c r="H13" s="82">
        <v>25</v>
      </c>
      <c r="I13" s="82">
        <v>0</v>
      </c>
      <c r="J13" s="82">
        <v>13</v>
      </c>
      <c r="K13" s="82">
        <v>4</v>
      </c>
      <c r="L13" s="82">
        <v>10</v>
      </c>
      <c r="M13" s="82" t="s">
        <v>16</v>
      </c>
      <c r="P13" s="155"/>
      <c r="Q13" s="155"/>
    </row>
    <row r="14" spans="1:17" s="41" customFormat="1" ht="15">
      <c r="A14" s="82">
        <v>8</v>
      </c>
      <c r="B14" s="128" t="s">
        <v>26</v>
      </c>
      <c r="C14" s="128" t="s">
        <v>18</v>
      </c>
      <c r="D14" s="82">
        <v>31</v>
      </c>
      <c r="E14" s="82">
        <v>384</v>
      </c>
      <c r="F14" s="82">
        <v>21</v>
      </c>
      <c r="G14" s="82">
        <v>21</v>
      </c>
      <c r="H14" s="82">
        <v>18</v>
      </c>
      <c r="I14" s="82">
        <v>0</v>
      </c>
      <c r="J14" s="82">
        <v>3</v>
      </c>
      <c r="K14" s="82">
        <v>8</v>
      </c>
      <c r="L14" s="82">
        <v>10</v>
      </c>
      <c r="M14" s="82" t="s">
        <v>16</v>
      </c>
      <c r="P14" s="155"/>
      <c r="Q14" s="155">
        <v>1</v>
      </c>
    </row>
    <row r="15" spans="1:13" s="41" customFormat="1" ht="15">
      <c r="A15" s="82">
        <v>9</v>
      </c>
      <c r="B15" s="144" t="s">
        <v>466</v>
      </c>
      <c r="C15" s="128" t="s">
        <v>18</v>
      </c>
      <c r="D15" s="82">
        <v>83</v>
      </c>
      <c r="E15" s="82">
        <v>1355</v>
      </c>
      <c r="F15" s="82">
        <v>36</v>
      </c>
      <c r="G15" s="82">
        <v>36</v>
      </c>
      <c r="H15" s="82">
        <v>33</v>
      </c>
      <c r="I15" s="130">
        <v>1</v>
      </c>
      <c r="J15" s="82">
        <v>10</v>
      </c>
      <c r="K15" s="82">
        <v>1</v>
      </c>
      <c r="L15" s="82">
        <v>25</v>
      </c>
      <c r="M15" s="82" t="s">
        <v>19</v>
      </c>
    </row>
    <row r="16" spans="1:13" s="41" customFormat="1" ht="15">
      <c r="A16" s="82">
        <v>10</v>
      </c>
      <c r="B16" s="128" t="s">
        <v>484</v>
      </c>
      <c r="C16" s="128" t="s">
        <v>18</v>
      </c>
      <c r="D16" s="82">
        <v>112</v>
      </c>
      <c r="E16" s="82">
        <v>1288</v>
      </c>
      <c r="F16" s="82">
        <v>25</v>
      </c>
      <c r="G16" s="82">
        <v>25</v>
      </c>
      <c r="H16" s="82">
        <v>25</v>
      </c>
      <c r="I16" s="82">
        <v>0</v>
      </c>
      <c r="J16" s="82">
        <v>1</v>
      </c>
      <c r="K16" s="82">
        <v>0</v>
      </c>
      <c r="L16" s="82">
        <v>24</v>
      </c>
      <c r="M16" s="82" t="s">
        <v>19</v>
      </c>
    </row>
    <row r="17" spans="1:13" s="41" customFormat="1" ht="15">
      <c r="A17" s="82">
        <v>11</v>
      </c>
      <c r="B17" s="128" t="s">
        <v>27</v>
      </c>
      <c r="C17" s="128" t="s">
        <v>18</v>
      </c>
      <c r="D17" s="82">
        <v>57</v>
      </c>
      <c r="E17" s="82">
        <v>713</v>
      </c>
      <c r="F17" s="82">
        <v>24</v>
      </c>
      <c r="G17" s="82">
        <v>24</v>
      </c>
      <c r="H17" s="82">
        <v>24</v>
      </c>
      <c r="I17" s="82">
        <v>0</v>
      </c>
      <c r="J17" s="82">
        <v>3</v>
      </c>
      <c r="K17" s="82">
        <v>1</v>
      </c>
      <c r="L17" s="82">
        <v>20</v>
      </c>
      <c r="M17" s="82" t="s">
        <v>19</v>
      </c>
    </row>
    <row r="18" spans="1:13" s="160" customFormat="1" ht="12.75">
      <c r="A18" s="158">
        <v>12</v>
      </c>
      <c r="B18" s="159" t="s">
        <v>468</v>
      </c>
      <c r="C18" s="159" t="s">
        <v>18</v>
      </c>
      <c r="D18" s="158">
        <v>37</v>
      </c>
      <c r="E18" s="158">
        <v>608</v>
      </c>
      <c r="F18" s="158">
        <v>15</v>
      </c>
      <c r="G18" s="158">
        <v>12</v>
      </c>
      <c r="H18" s="158">
        <v>10</v>
      </c>
      <c r="I18" s="158">
        <v>0</v>
      </c>
      <c r="J18" s="158">
        <v>0</v>
      </c>
      <c r="K18" s="158">
        <v>1</v>
      </c>
      <c r="L18" s="158">
        <v>11</v>
      </c>
      <c r="M18" s="82" t="s">
        <v>16</v>
      </c>
    </row>
    <row r="19" spans="1:13" s="41" customFormat="1" ht="15">
      <c r="A19" s="82">
        <v>13</v>
      </c>
      <c r="B19" s="128" t="s">
        <v>28</v>
      </c>
      <c r="C19" s="128" t="s">
        <v>18</v>
      </c>
      <c r="D19" s="82">
        <v>18</v>
      </c>
      <c r="E19" s="82">
        <v>198</v>
      </c>
      <c r="F19" s="82">
        <v>15</v>
      </c>
      <c r="G19" s="82">
        <v>15</v>
      </c>
      <c r="H19" s="82">
        <v>8</v>
      </c>
      <c r="I19" s="82">
        <v>0</v>
      </c>
      <c r="J19" s="82">
        <v>5</v>
      </c>
      <c r="K19" s="82">
        <v>0</v>
      </c>
      <c r="L19" s="82">
        <v>10</v>
      </c>
      <c r="M19" s="82" t="s">
        <v>19</v>
      </c>
    </row>
    <row r="20" spans="1:13" s="41" customFormat="1" ht="15">
      <c r="A20" s="82">
        <v>14</v>
      </c>
      <c r="B20" s="128" t="s">
        <v>29</v>
      </c>
      <c r="C20" s="128" t="s">
        <v>18</v>
      </c>
      <c r="D20" s="82">
        <v>65</v>
      </c>
      <c r="E20" s="82">
        <v>1265</v>
      </c>
      <c r="F20" s="82">
        <v>51</v>
      </c>
      <c r="G20" s="82">
        <v>51</v>
      </c>
      <c r="H20" s="82">
        <v>41</v>
      </c>
      <c r="I20" s="82">
        <v>1</v>
      </c>
      <c r="J20" s="82">
        <v>17</v>
      </c>
      <c r="K20" s="82">
        <v>12</v>
      </c>
      <c r="L20" s="82">
        <v>20</v>
      </c>
      <c r="M20" s="82" t="s">
        <v>19</v>
      </c>
    </row>
    <row r="21" spans="1:13" s="41" customFormat="1" ht="15">
      <c r="A21" s="82">
        <v>15</v>
      </c>
      <c r="B21" s="128" t="s">
        <v>483</v>
      </c>
      <c r="C21" s="128" t="s">
        <v>18</v>
      </c>
      <c r="D21" s="82">
        <v>30</v>
      </c>
      <c r="E21" s="82">
        <v>742</v>
      </c>
      <c r="F21" s="82">
        <v>18</v>
      </c>
      <c r="G21" s="82">
        <v>18</v>
      </c>
      <c r="H21" s="82">
        <v>15</v>
      </c>
      <c r="I21" s="82">
        <v>0</v>
      </c>
      <c r="J21" s="82">
        <v>0</v>
      </c>
      <c r="K21" s="82">
        <v>0</v>
      </c>
      <c r="L21" s="82">
        <v>18</v>
      </c>
      <c r="M21" s="82" t="s">
        <v>486</v>
      </c>
    </row>
    <row r="22" spans="1:13" s="41" customFormat="1" ht="15">
      <c r="A22" s="82">
        <v>16</v>
      </c>
      <c r="B22" s="128" t="s">
        <v>485</v>
      </c>
      <c r="C22" s="128" t="s">
        <v>30</v>
      </c>
      <c r="D22" s="82">
        <v>53</v>
      </c>
      <c r="E22" s="82">
        <v>842</v>
      </c>
      <c r="F22" s="82">
        <v>21</v>
      </c>
      <c r="G22" s="82">
        <v>21</v>
      </c>
      <c r="H22" s="82">
        <v>20</v>
      </c>
      <c r="I22" s="82">
        <v>0</v>
      </c>
      <c r="J22" s="82">
        <v>4</v>
      </c>
      <c r="K22" s="82">
        <v>0</v>
      </c>
      <c r="L22" s="82">
        <v>17</v>
      </c>
      <c r="M22" s="82" t="s">
        <v>486</v>
      </c>
    </row>
    <row r="23" spans="1:13" s="41" customFormat="1" ht="15">
      <c r="A23" s="82">
        <v>17</v>
      </c>
      <c r="B23" s="128" t="s">
        <v>487</v>
      </c>
      <c r="C23" s="128" t="s">
        <v>30</v>
      </c>
      <c r="D23" s="82">
        <v>37</v>
      </c>
      <c r="E23" s="82">
        <v>502</v>
      </c>
      <c r="F23" s="82">
        <v>25</v>
      </c>
      <c r="G23" s="82">
        <v>25</v>
      </c>
      <c r="H23" s="82">
        <v>25</v>
      </c>
      <c r="I23" s="82">
        <v>0</v>
      </c>
      <c r="J23" s="82">
        <v>2</v>
      </c>
      <c r="K23" s="82">
        <v>3</v>
      </c>
      <c r="L23" s="82">
        <v>20</v>
      </c>
      <c r="M23" s="82" t="s">
        <v>486</v>
      </c>
    </row>
    <row r="24" spans="1:13" s="41" customFormat="1" ht="15">
      <c r="A24" s="82">
        <v>18</v>
      </c>
      <c r="B24" s="128" t="s">
        <v>488</v>
      </c>
      <c r="C24" s="128" t="s">
        <v>30</v>
      </c>
      <c r="D24" s="82">
        <v>36</v>
      </c>
      <c r="E24" s="82">
        <v>538</v>
      </c>
      <c r="F24" s="82">
        <v>16</v>
      </c>
      <c r="G24" s="82">
        <v>16</v>
      </c>
      <c r="H24" s="82">
        <v>16</v>
      </c>
      <c r="I24" s="82">
        <v>0</v>
      </c>
      <c r="J24" s="82">
        <v>5</v>
      </c>
      <c r="K24" s="82">
        <v>4</v>
      </c>
      <c r="L24" s="82">
        <v>7</v>
      </c>
      <c r="M24" s="82" t="s">
        <v>486</v>
      </c>
    </row>
    <row r="25" spans="1:13" s="41" customFormat="1" ht="15">
      <c r="A25" s="82">
        <v>19</v>
      </c>
      <c r="B25" s="128" t="s">
        <v>489</v>
      </c>
      <c r="C25" s="128" t="s">
        <v>30</v>
      </c>
      <c r="D25" s="82">
        <v>51</v>
      </c>
      <c r="E25" s="82">
        <v>791</v>
      </c>
      <c r="F25" s="82">
        <v>34</v>
      </c>
      <c r="G25" s="82">
        <v>34</v>
      </c>
      <c r="H25" s="82">
        <v>34</v>
      </c>
      <c r="I25" s="82">
        <v>0</v>
      </c>
      <c r="J25" s="82">
        <v>4</v>
      </c>
      <c r="K25" s="82">
        <v>5</v>
      </c>
      <c r="L25" s="82">
        <v>25</v>
      </c>
      <c r="M25" s="82" t="s">
        <v>486</v>
      </c>
    </row>
    <row r="26" spans="1:13" s="41" customFormat="1" ht="15">
      <c r="A26" s="82">
        <v>20</v>
      </c>
      <c r="B26" s="128" t="s">
        <v>493</v>
      </c>
      <c r="C26" s="128" t="s">
        <v>30</v>
      </c>
      <c r="D26" s="82">
        <v>60</v>
      </c>
      <c r="E26" s="82">
        <v>932</v>
      </c>
      <c r="F26" s="82">
        <v>29</v>
      </c>
      <c r="G26" s="82">
        <v>29</v>
      </c>
      <c r="H26" s="82">
        <v>28</v>
      </c>
      <c r="I26" s="82">
        <v>0</v>
      </c>
      <c r="J26" s="82">
        <v>1</v>
      </c>
      <c r="K26" s="82">
        <v>1</v>
      </c>
      <c r="L26" s="82">
        <v>27</v>
      </c>
      <c r="M26" s="82" t="s">
        <v>486</v>
      </c>
    </row>
    <row r="27" spans="1:13" s="41" customFormat="1" ht="15">
      <c r="A27" s="82">
        <v>21</v>
      </c>
      <c r="B27" s="128" t="s">
        <v>490</v>
      </c>
      <c r="C27" s="128" t="s">
        <v>30</v>
      </c>
      <c r="D27" s="82">
        <v>81</v>
      </c>
      <c r="E27" s="82">
        <v>1041</v>
      </c>
      <c r="F27" s="82">
        <v>53</v>
      </c>
      <c r="G27" s="82">
        <v>53</v>
      </c>
      <c r="H27" s="82">
        <v>36</v>
      </c>
      <c r="I27" s="82">
        <v>1</v>
      </c>
      <c r="J27" s="82">
        <v>0</v>
      </c>
      <c r="K27" s="82">
        <v>0</v>
      </c>
      <c r="L27" s="82">
        <v>53</v>
      </c>
      <c r="M27" s="82" t="s">
        <v>486</v>
      </c>
    </row>
    <row r="28" spans="1:13" s="125" customFormat="1" ht="15">
      <c r="A28" s="145">
        <v>22</v>
      </c>
      <c r="B28" s="146" t="s">
        <v>496</v>
      </c>
      <c r="C28" s="146" t="s">
        <v>30</v>
      </c>
      <c r="D28" s="145">
        <v>23</v>
      </c>
      <c r="E28" s="145">
        <v>436</v>
      </c>
      <c r="F28" s="145">
        <v>12</v>
      </c>
      <c r="G28" s="145">
        <v>6</v>
      </c>
      <c r="H28" s="145">
        <v>5</v>
      </c>
      <c r="I28" s="145">
        <v>0</v>
      </c>
      <c r="J28" s="145">
        <v>3</v>
      </c>
      <c r="K28" s="145">
        <v>0</v>
      </c>
      <c r="L28" s="145">
        <v>3</v>
      </c>
      <c r="M28" s="14" t="s">
        <v>486</v>
      </c>
    </row>
    <row r="29" spans="1:13" s="41" customFormat="1" ht="15">
      <c r="A29" s="82">
        <v>23</v>
      </c>
      <c r="B29" s="128" t="s">
        <v>497</v>
      </c>
      <c r="C29" s="128" t="s">
        <v>30</v>
      </c>
      <c r="D29" s="82">
        <v>33</v>
      </c>
      <c r="E29" s="82">
        <v>184</v>
      </c>
      <c r="F29" s="82">
        <v>14</v>
      </c>
      <c r="G29" s="82">
        <v>14</v>
      </c>
      <c r="H29" s="82">
        <v>11</v>
      </c>
      <c r="I29" s="82">
        <v>0</v>
      </c>
      <c r="J29" s="82">
        <v>6</v>
      </c>
      <c r="K29" s="82">
        <v>0</v>
      </c>
      <c r="L29" s="82">
        <v>8</v>
      </c>
      <c r="M29" s="82" t="s">
        <v>486</v>
      </c>
    </row>
    <row r="30" spans="1:13" s="41" customFormat="1" ht="15">
      <c r="A30" s="82">
        <v>24</v>
      </c>
      <c r="B30" s="128" t="s">
        <v>495</v>
      </c>
      <c r="C30" s="128" t="s">
        <v>30</v>
      </c>
      <c r="D30" s="82">
        <v>31</v>
      </c>
      <c r="E30" s="82">
        <v>500</v>
      </c>
      <c r="F30" s="82">
        <v>20</v>
      </c>
      <c r="G30" s="82">
        <v>20</v>
      </c>
      <c r="H30" s="82">
        <v>20</v>
      </c>
      <c r="I30" s="82">
        <v>0</v>
      </c>
      <c r="J30" s="82">
        <v>3</v>
      </c>
      <c r="K30" s="82">
        <v>9</v>
      </c>
      <c r="L30" s="82">
        <v>9</v>
      </c>
      <c r="M30" s="82" t="s">
        <v>486</v>
      </c>
    </row>
    <row r="31" spans="1:13" s="41" customFormat="1" ht="15">
      <c r="A31" s="82">
        <v>25</v>
      </c>
      <c r="B31" s="128" t="s">
        <v>491</v>
      </c>
      <c r="C31" s="128" t="s">
        <v>30</v>
      </c>
      <c r="D31" s="82">
        <v>110</v>
      </c>
      <c r="E31" s="82">
        <v>1560</v>
      </c>
      <c r="F31" s="82">
        <v>54</v>
      </c>
      <c r="G31" s="82">
        <v>54</v>
      </c>
      <c r="H31" s="82">
        <v>40</v>
      </c>
      <c r="I31" s="82">
        <v>0</v>
      </c>
      <c r="J31" s="82">
        <v>37</v>
      </c>
      <c r="K31" s="82">
        <v>7</v>
      </c>
      <c r="L31" s="82">
        <v>1</v>
      </c>
      <c r="M31" s="82" t="s">
        <v>486</v>
      </c>
    </row>
    <row r="32" spans="1:13" s="41" customFormat="1" ht="15">
      <c r="A32" s="82">
        <v>26</v>
      </c>
      <c r="B32" s="128" t="s">
        <v>492</v>
      </c>
      <c r="C32" s="128" t="s">
        <v>30</v>
      </c>
      <c r="D32" s="82">
        <v>46</v>
      </c>
      <c r="E32" s="82">
        <v>662</v>
      </c>
      <c r="F32" s="82">
        <v>34</v>
      </c>
      <c r="G32" s="82">
        <v>34</v>
      </c>
      <c r="H32" s="82">
        <v>5</v>
      </c>
      <c r="I32" s="82">
        <v>0</v>
      </c>
      <c r="J32" s="82">
        <v>2</v>
      </c>
      <c r="K32" s="82">
        <v>1</v>
      </c>
      <c r="L32" s="82">
        <v>31</v>
      </c>
      <c r="M32" s="82" t="s">
        <v>486</v>
      </c>
    </row>
    <row r="33" spans="1:13" s="41" customFormat="1" ht="15">
      <c r="A33" s="82">
        <v>27</v>
      </c>
      <c r="B33" s="157" t="s">
        <v>498</v>
      </c>
      <c r="C33" s="128" t="s">
        <v>30</v>
      </c>
      <c r="D33" s="82">
        <v>25</v>
      </c>
      <c r="E33" s="82">
        <v>407</v>
      </c>
      <c r="F33" s="82">
        <v>14</v>
      </c>
      <c r="G33" s="82">
        <v>14</v>
      </c>
      <c r="H33" s="82">
        <v>5</v>
      </c>
      <c r="I33" s="82">
        <v>0</v>
      </c>
      <c r="J33" s="82">
        <v>6</v>
      </c>
      <c r="K33" s="82">
        <v>3</v>
      </c>
      <c r="L33" s="82">
        <v>7</v>
      </c>
      <c r="M33" s="82" t="s">
        <v>486</v>
      </c>
    </row>
    <row r="34" spans="1:13" s="41" customFormat="1" ht="15">
      <c r="A34" s="82">
        <v>28</v>
      </c>
      <c r="B34" s="128" t="s">
        <v>499</v>
      </c>
      <c r="C34" s="128" t="s">
        <v>30</v>
      </c>
      <c r="D34" s="82">
        <v>20</v>
      </c>
      <c r="E34" s="82">
        <v>319</v>
      </c>
      <c r="F34" s="82">
        <v>13</v>
      </c>
      <c r="G34" s="82">
        <v>13</v>
      </c>
      <c r="H34" s="82">
        <v>8</v>
      </c>
      <c r="I34" s="82">
        <v>0</v>
      </c>
      <c r="J34" s="82">
        <v>0</v>
      </c>
      <c r="K34" s="82">
        <v>0</v>
      </c>
      <c r="L34" s="82">
        <v>13</v>
      </c>
      <c r="M34" s="82" t="s">
        <v>486</v>
      </c>
    </row>
    <row r="35" spans="1:13" s="41" customFormat="1" ht="15">
      <c r="A35" s="82">
        <v>29</v>
      </c>
      <c r="B35" s="128" t="s">
        <v>33</v>
      </c>
      <c r="C35" s="128" t="s">
        <v>34</v>
      </c>
      <c r="D35" s="82">
        <v>164</v>
      </c>
      <c r="E35" s="82">
        <v>1536</v>
      </c>
      <c r="F35" s="82">
        <v>44</v>
      </c>
      <c r="G35" s="82">
        <v>44</v>
      </c>
      <c r="H35" s="82">
        <v>33</v>
      </c>
      <c r="I35" s="82">
        <v>11</v>
      </c>
      <c r="J35" s="82">
        <v>27</v>
      </c>
      <c r="K35" s="82">
        <v>9</v>
      </c>
      <c r="L35" s="82">
        <v>11</v>
      </c>
      <c r="M35" s="82" t="s">
        <v>19</v>
      </c>
    </row>
    <row r="36" spans="1:13" s="41" customFormat="1" ht="15">
      <c r="A36" s="82">
        <v>30</v>
      </c>
      <c r="B36" s="128" t="s">
        <v>35</v>
      </c>
      <c r="C36" s="128" t="s">
        <v>34</v>
      </c>
      <c r="D36" s="82">
        <v>14</v>
      </c>
      <c r="E36" s="82">
        <v>210</v>
      </c>
      <c r="F36" s="82">
        <v>7</v>
      </c>
      <c r="G36" s="82">
        <v>7</v>
      </c>
      <c r="H36" s="82">
        <v>1</v>
      </c>
      <c r="I36" s="82">
        <v>5</v>
      </c>
      <c r="J36" s="82">
        <v>7</v>
      </c>
      <c r="K36" s="82">
        <v>0</v>
      </c>
      <c r="L36" s="82">
        <v>0</v>
      </c>
      <c r="M36" s="82" t="s">
        <v>19</v>
      </c>
    </row>
    <row r="37" spans="1:13" s="41" customFormat="1" ht="15">
      <c r="A37" s="82">
        <v>31</v>
      </c>
      <c r="B37" s="128" t="s">
        <v>36</v>
      </c>
      <c r="C37" s="128" t="s">
        <v>34</v>
      </c>
      <c r="D37" s="82">
        <v>79</v>
      </c>
      <c r="E37" s="82">
        <v>1401</v>
      </c>
      <c r="F37" s="82">
        <v>14</v>
      </c>
      <c r="G37" s="82">
        <v>13</v>
      </c>
      <c r="H37" s="82">
        <v>12</v>
      </c>
      <c r="I37" s="82">
        <v>2</v>
      </c>
      <c r="J37" s="82">
        <v>5</v>
      </c>
      <c r="K37" s="82">
        <v>1</v>
      </c>
      <c r="L37" s="82">
        <v>7</v>
      </c>
      <c r="M37" s="82" t="s">
        <v>19</v>
      </c>
    </row>
    <row r="38" spans="1:13" s="41" customFormat="1" ht="15">
      <c r="A38" s="82">
        <v>32</v>
      </c>
      <c r="B38" s="128" t="s">
        <v>37</v>
      </c>
      <c r="C38" s="128" t="s">
        <v>34</v>
      </c>
      <c r="D38" s="82">
        <v>57</v>
      </c>
      <c r="E38" s="82">
        <v>695</v>
      </c>
      <c r="F38" s="82">
        <v>8</v>
      </c>
      <c r="G38" s="82">
        <v>8</v>
      </c>
      <c r="H38" s="82">
        <v>4</v>
      </c>
      <c r="I38" s="82">
        <v>0</v>
      </c>
      <c r="J38" s="82">
        <v>2</v>
      </c>
      <c r="K38" s="82">
        <v>1</v>
      </c>
      <c r="L38" s="82">
        <v>5</v>
      </c>
      <c r="M38" s="82" t="s">
        <v>19</v>
      </c>
    </row>
    <row r="39" spans="1:13" s="41" customFormat="1" ht="15">
      <c r="A39" s="82">
        <v>33</v>
      </c>
      <c r="B39" s="128" t="s">
        <v>38</v>
      </c>
      <c r="C39" s="128" t="s">
        <v>34</v>
      </c>
      <c r="D39" s="82">
        <v>12</v>
      </c>
      <c r="E39" s="82">
        <v>270</v>
      </c>
      <c r="F39" s="82">
        <v>8</v>
      </c>
      <c r="G39" s="82">
        <v>8</v>
      </c>
      <c r="H39" s="82">
        <v>3</v>
      </c>
      <c r="I39" s="82">
        <v>1</v>
      </c>
      <c r="J39" s="82">
        <v>7</v>
      </c>
      <c r="K39" s="82">
        <v>0</v>
      </c>
      <c r="L39" s="82">
        <v>1</v>
      </c>
      <c r="M39" s="82" t="s">
        <v>19</v>
      </c>
    </row>
    <row r="40" spans="1:13" s="41" customFormat="1" ht="15">
      <c r="A40" s="82">
        <v>34</v>
      </c>
      <c r="B40" s="128" t="s">
        <v>39</v>
      </c>
      <c r="C40" s="128" t="s">
        <v>34</v>
      </c>
      <c r="D40" s="82">
        <v>57</v>
      </c>
      <c r="E40" s="82">
        <v>843</v>
      </c>
      <c r="F40" s="82">
        <v>4</v>
      </c>
      <c r="G40" s="82">
        <v>4</v>
      </c>
      <c r="H40" s="82">
        <v>4</v>
      </c>
      <c r="I40" s="82">
        <v>0</v>
      </c>
      <c r="J40" s="82">
        <v>2</v>
      </c>
      <c r="K40" s="82">
        <v>0</v>
      </c>
      <c r="L40" s="82">
        <v>2</v>
      </c>
      <c r="M40" s="82" t="s">
        <v>19</v>
      </c>
    </row>
    <row r="41" spans="1:13" s="41" customFormat="1" ht="15">
      <c r="A41" s="82">
        <v>35</v>
      </c>
      <c r="B41" s="128" t="s">
        <v>40</v>
      </c>
      <c r="C41" s="128" t="s">
        <v>34</v>
      </c>
      <c r="D41" s="82">
        <v>132</v>
      </c>
      <c r="E41" s="82">
        <v>3760</v>
      </c>
      <c r="F41" s="82">
        <v>40</v>
      </c>
      <c r="G41" s="82">
        <v>40</v>
      </c>
      <c r="H41" s="82">
        <v>25</v>
      </c>
      <c r="I41" s="82">
        <v>4</v>
      </c>
      <c r="J41" s="82">
        <v>20</v>
      </c>
      <c r="K41" s="82">
        <v>6</v>
      </c>
      <c r="L41" s="82">
        <v>14</v>
      </c>
      <c r="M41" s="82" t="s">
        <v>19</v>
      </c>
    </row>
    <row r="42" spans="1:13" s="41" customFormat="1" ht="15">
      <c r="A42" s="82">
        <v>36</v>
      </c>
      <c r="B42" s="128" t="s">
        <v>41</v>
      </c>
      <c r="C42" s="128" t="s">
        <v>34</v>
      </c>
      <c r="D42" s="82">
        <v>140</v>
      </c>
      <c r="E42" s="82">
        <v>1837</v>
      </c>
      <c r="F42" s="82">
        <v>48</v>
      </c>
      <c r="G42" s="82">
        <v>45</v>
      </c>
      <c r="H42" s="82">
        <v>24</v>
      </c>
      <c r="I42" s="82">
        <v>13</v>
      </c>
      <c r="J42" s="82">
        <v>15</v>
      </c>
      <c r="K42" s="82">
        <v>3</v>
      </c>
      <c r="L42" s="82">
        <v>30</v>
      </c>
      <c r="M42" s="82" t="s">
        <v>19</v>
      </c>
    </row>
    <row r="43" spans="1:13" s="41" customFormat="1" ht="15">
      <c r="A43" s="82">
        <v>37</v>
      </c>
      <c r="B43" s="128" t="s">
        <v>42</v>
      </c>
      <c r="C43" s="128" t="s">
        <v>34</v>
      </c>
      <c r="D43" s="82">
        <v>118</v>
      </c>
      <c r="E43" s="82">
        <v>1717</v>
      </c>
      <c r="F43" s="82">
        <v>17</v>
      </c>
      <c r="G43" s="82">
        <v>17</v>
      </c>
      <c r="H43" s="82">
        <v>11</v>
      </c>
      <c r="I43" s="82">
        <v>6</v>
      </c>
      <c r="J43" s="82">
        <v>7</v>
      </c>
      <c r="K43" s="82">
        <v>3</v>
      </c>
      <c r="L43" s="82">
        <v>7</v>
      </c>
      <c r="M43" s="82" t="s">
        <v>19</v>
      </c>
    </row>
    <row r="44" spans="1:13" s="41" customFormat="1" ht="15">
      <c r="A44" s="82">
        <v>38</v>
      </c>
      <c r="B44" s="128" t="s">
        <v>43</v>
      </c>
      <c r="C44" s="128" t="s">
        <v>34</v>
      </c>
      <c r="D44" s="82">
        <v>88</v>
      </c>
      <c r="E44" s="82">
        <v>1301</v>
      </c>
      <c r="F44" s="82">
        <v>12</v>
      </c>
      <c r="G44" s="82">
        <v>12</v>
      </c>
      <c r="H44" s="82">
        <v>7</v>
      </c>
      <c r="I44" s="82">
        <v>3</v>
      </c>
      <c r="J44" s="82">
        <v>1</v>
      </c>
      <c r="K44" s="82">
        <v>0</v>
      </c>
      <c r="L44" s="82">
        <v>11</v>
      </c>
      <c r="M44" s="82" t="s">
        <v>19</v>
      </c>
    </row>
    <row r="45" spans="1:13" s="41" customFormat="1" ht="15">
      <c r="A45" s="82">
        <v>39</v>
      </c>
      <c r="B45" s="128" t="s">
        <v>467</v>
      </c>
      <c r="C45" s="156" t="s">
        <v>45</v>
      </c>
      <c r="D45" s="82">
        <v>42</v>
      </c>
      <c r="E45" s="82">
        <v>477</v>
      </c>
      <c r="F45" s="82">
        <v>33</v>
      </c>
      <c r="G45" s="82">
        <v>33</v>
      </c>
      <c r="H45" s="82">
        <v>18</v>
      </c>
      <c r="I45" s="82">
        <v>4</v>
      </c>
      <c r="J45" s="82">
        <v>20</v>
      </c>
      <c r="K45" s="82">
        <v>4</v>
      </c>
      <c r="L45" s="82">
        <v>9</v>
      </c>
      <c r="M45" s="82" t="s">
        <v>19</v>
      </c>
    </row>
    <row r="46" spans="1:13" s="41" customFormat="1" ht="15">
      <c r="A46" s="82">
        <v>40</v>
      </c>
      <c r="B46" s="128" t="s">
        <v>46</v>
      </c>
      <c r="C46" s="156" t="s">
        <v>45</v>
      </c>
      <c r="D46" s="82">
        <v>68</v>
      </c>
      <c r="E46" s="82">
        <v>732</v>
      </c>
      <c r="F46" s="82">
        <v>34</v>
      </c>
      <c r="G46" s="82">
        <v>34</v>
      </c>
      <c r="H46" s="82">
        <v>21</v>
      </c>
      <c r="I46" s="82">
        <v>12</v>
      </c>
      <c r="J46" s="82">
        <v>24</v>
      </c>
      <c r="K46" s="82">
        <v>4</v>
      </c>
      <c r="L46" s="82">
        <v>6</v>
      </c>
      <c r="M46" s="82" t="s">
        <v>19</v>
      </c>
    </row>
    <row r="47" spans="1:13" s="41" customFormat="1" ht="15">
      <c r="A47" s="82">
        <v>41</v>
      </c>
      <c r="B47" s="128" t="s">
        <v>47</v>
      </c>
      <c r="C47" s="156" t="s">
        <v>45</v>
      </c>
      <c r="D47" s="82">
        <v>79</v>
      </c>
      <c r="E47" s="82">
        <v>690</v>
      </c>
      <c r="F47" s="82">
        <v>42</v>
      </c>
      <c r="G47" s="82">
        <v>42</v>
      </c>
      <c r="H47" s="82">
        <v>23</v>
      </c>
      <c r="I47" s="82">
        <v>0</v>
      </c>
      <c r="J47" s="82">
        <v>25</v>
      </c>
      <c r="K47" s="82">
        <v>4</v>
      </c>
      <c r="L47" s="82">
        <v>18</v>
      </c>
      <c r="M47" s="82" t="s">
        <v>19</v>
      </c>
    </row>
    <row r="48" spans="1:13" s="41" customFormat="1" ht="15">
      <c r="A48" s="82">
        <v>42</v>
      </c>
      <c r="B48" s="128" t="s">
        <v>48</v>
      </c>
      <c r="C48" s="156" t="s">
        <v>45</v>
      </c>
      <c r="D48" s="82">
        <v>89</v>
      </c>
      <c r="E48" s="82">
        <v>903</v>
      </c>
      <c r="F48" s="82">
        <v>48</v>
      </c>
      <c r="G48" s="82">
        <v>48</v>
      </c>
      <c r="H48" s="82">
        <v>18</v>
      </c>
      <c r="I48" s="82">
        <v>0</v>
      </c>
      <c r="J48" s="82">
        <v>21</v>
      </c>
      <c r="K48" s="82">
        <v>7</v>
      </c>
      <c r="L48" s="82">
        <v>20</v>
      </c>
      <c r="M48" s="82" t="s">
        <v>19</v>
      </c>
    </row>
    <row r="49" spans="1:13" s="41" customFormat="1" ht="15">
      <c r="A49" s="82">
        <v>43</v>
      </c>
      <c r="B49" s="128" t="s">
        <v>49</v>
      </c>
      <c r="C49" s="156" t="s">
        <v>45</v>
      </c>
      <c r="D49" s="82">
        <v>57</v>
      </c>
      <c r="E49" s="82">
        <v>505</v>
      </c>
      <c r="F49" s="82">
        <v>50</v>
      </c>
      <c r="G49" s="82">
        <v>47</v>
      </c>
      <c r="H49" s="82">
        <v>33</v>
      </c>
      <c r="I49" s="82">
        <v>17</v>
      </c>
      <c r="J49" s="82">
        <v>34</v>
      </c>
      <c r="K49" s="82">
        <v>2</v>
      </c>
      <c r="L49" s="82">
        <v>11</v>
      </c>
      <c r="M49" s="82" t="s">
        <v>19</v>
      </c>
    </row>
    <row r="50" spans="1:13" s="41" customFormat="1" ht="15">
      <c r="A50" s="82">
        <v>44</v>
      </c>
      <c r="B50" s="128" t="s">
        <v>50</v>
      </c>
      <c r="C50" s="156" t="s">
        <v>45</v>
      </c>
      <c r="D50" s="82">
        <v>42</v>
      </c>
      <c r="E50" s="82">
        <v>498</v>
      </c>
      <c r="F50" s="82">
        <v>27</v>
      </c>
      <c r="G50" s="82">
        <v>27</v>
      </c>
      <c r="H50" s="82">
        <v>20</v>
      </c>
      <c r="I50" s="82">
        <v>5</v>
      </c>
      <c r="J50" s="82">
        <v>25</v>
      </c>
      <c r="K50" s="82">
        <v>2</v>
      </c>
      <c r="L50" s="82">
        <v>0</v>
      </c>
      <c r="M50" s="82" t="s">
        <v>19</v>
      </c>
    </row>
    <row r="51" spans="1:13" s="41" customFormat="1" ht="15">
      <c r="A51" s="82">
        <v>45</v>
      </c>
      <c r="B51" s="128" t="s">
        <v>51</v>
      </c>
      <c r="C51" s="156" t="s">
        <v>45</v>
      </c>
      <c r="D51" s="82">
        <v>38</v>
      </c>
      <c r="E51" s="82">
        <v>997</v>
      </c>
      <c r="F51" s="82">
        <v>78</v>
      </c>
      <c r="G51" s="82">
        <v>78</v>
      </c>
      <c r="H51" s="82">
        <v>36</v>
      </c>
      <c r="I51" s="82">
        <v>42</v>
      </c>
      <c r="J51" s="82">
        <v>36</v>
      </c>
      <c r="K51" s="82">
        <v>11</v>
      </c>
      <c r="L51" s="82">
        <v>31</v>
      </c>
      <c r="M51" s="82" t="s">
        <v>19</v>
      </c>
    </row>
    <row r="52" spans="1:13" s="41" customFormat="1" ht="15">
      <c r="A52" s="82">
        <v>46</v>
      </c>
      <c r="B52" s="128" t="s">
        <v>52</v>
      </c>
      <c r="C52" s="156" t="s">
        <v>45</v>
      </c>
      <c r="D52" s="82">
        <v>121</v>
      </c>
      <c r="E52" s="82">
        <v>1496</v>
      </c>
      <c r="F52" s="82">
        <v>70</v>
      </c>
      <c r="G52" s="82">
        <v>70</v>
      </c>
      <c r="H52" s="82">
        <v>31</v>
      </c>
      <c r="I52" s="82">
        <v>37</v>
      </c>
      <c r="J52" s="82">
        <v>43</v>
      </c>
      <c r="K52" s="82">
        <v>8</v>
      </c>
      <c r="L52" s="82">
        <v>41</v>
      </c>
      <c r="M52" s="82" t="s">
        <v>19</v>
      </c>
    </row>
    <row r="53" spans="1:13" s="41" customFormat="1" ht="15">
      <c r="A53" s="82">
        <v>47</v>
      </c>
      <c r="B53" s="128" t="s">
        <v>53</v>
      </c>
      <c r="C53" s="156" t="s">
        <v>45</v>
      </c>
      <c r="D53" s="82">
        <v>86</v>
      </c>
      <c r="E53" s="82">
        <v>650</v>
      </c>
      <c r="F53" s="82">
        <v>24</v>
      </c>
      <c r="G53" s="82">
        <v>24</v>
      </c>
      <c r="H53" s="82">
        <v>22</v>
      </c>
      <c r="I53" s="82">
        <v>0</v>
      </c>
      <c r="J53" s="82">
        <v>19</v>
      </c>
      <c r="K53" s="82">
        <v>0</v>
      </c>
      <c r="L53" s="82">
        <v>5</v>
      </c>
      <c r="M53" s="82" t="s">
        <v>19</v>
      </c>
    </row>
    <row r="54" spans="1:13" s="41" customFormat="1" ht="15">
      <c r="A54" s="82">
        <v>48</v>
      </c>
      <c r="B54" s="128" t="s">
        <v>494</v>
      </c>
      <c r="C54" s="128" t="s">
        <v>30</v>
      </c>
      <c r="D54" s="82">
        <v>31</v>
      </c>
      <c r="E54" s="82">
        <v>531</v>
      </c>
      <c r="F54" s="82">
        <v>20</v>
      </c>
      <c r="G54" s="82">
        <v>18</v>
      </c>
      <c r="H54" s="82">
        <v>20</v>
      </c>
      <c r="I54" s="82">
        <v>0</v>
      </c>
      <c r="J54" s="82">
        <v>0</v>
      </c>
      <c r="K54" s="82">
        <v>0</v>
      </c>
      <c r="L54" s="82">
        <v>18</v>
      </c>
      <c r="M54" s="82" t="s">
        <v>486</v>
      </c>
    </row>
    <row r="55" spans="1:13" s="41" customFormat="1" ht="15">
      <c r="A55" s="82">
        <v>49</v>
      </c>
      <c r="B55" s="128" t="s">
        <v>469</v>
      </c>
      <c r="C55" s="128" t="s">
        <v>30</v>
      </c>
      <c r="D55" s="82">
        <v>70</v>
      </c>
      <c r="E55" s="82">
        <v>933</v>
      </c>
      <c r="F55" s="82">
        <v>44</v>
      </c>
      <c r="G55" s="82">
        <v>39</v>
      </c>
      <c r="H55" s="82">
        <v>36</v>
      </c>
      <c r="I55" s="82">
        <v>2</v>
      </c>
      <c r="J55" s="82">
        <v>3</v>
      </c>
      <c r="K55" s="82">
        <v>0</v>
      </c>
      <c r="L55" s="82">
        <v>36</v>
      </c>
      <c r="M55" s="82" t="s">
        <v>486</v>
      </c>
    </row>
    <row r="56" spans="1:13" s="41" customFormat="1" ht="15">
      <c r="A56" s="82">
        <v>50</v>
      </c>
      <c r="B56" s="128" t="s">
        <v>54</v>
      </c>
      <c r="C56" s="128" t="s">
        <v>55</v>
      </c>
      <c r="D56" s="82">
        <v>184</v>
      </c>
      <c r="E56" s="82">
        <v>2796</v>
      </c>
      <c r="F56" s="82">
        <v>106</v>
      </c>
      <c r="G56" s="82">
        <v>103</v>
      </c>
      <c r="H56" s="82">
        <v>80</v>
      </c>
      <c r="I56" s="82">
        <v>2</v>
      </c>
      <c r="J56" s="82">
        <v>22</v>
      </c>
      <c r="K56" s="82">
        <v>14</v>
      </c>
      <c r="L56" s="82">
        <v>70</v>
      </c>
      <c r="M56" s="82" t="s">
        <v>19</v>
      </c>
    </row>
    <row r="57" spans="1:13" s="67" customFormat="1" ht="15">
      <c r="A57" s="14">
        <v>51</v>
      </c>
      <c r="B57" s="124" t="s">
        <v>56</v>
      </c>
      <c r="C57" s="124" t="s">
        <v>55</v>
      </c>
      <c r="D57" s="14">
        <v>55</v>
      </c>
      <c r="E57" s="14">
        <v>2262</v>
      </c>
      <c r="F57" s="14">
        <v>24</v>
      </c>
      <c r="G57" s="14">
        <v>24</v>
      </c>
      <c r="H57" s="14">
        <v>24</v>
      </c>
      <c r="I57" s="14">
        <v>0</v>
      </c>
      <c r="J57" s="14">
        <v>0</v>
      </c>
      <c r="K57" s="14">
        <v>19</v>
      </c>
      <c r="L57" s="14">
        <v>5</v>
      </c>
      <c r="M57" s="14" t="s">
        <v>19</v>
      </c>
    </row>
    <row r="58" spans="1:13" s="41" customFormat="1" ht="15.75" customHeight="1" thickBot="1">
      <c r="A58" s="82">
        <v>52</v>
      </c>
      <c r="B58" s="151" t="s">
        <v>436</v>
      </c>
      <c r="C58" s="128" t="s">
        <v>55</v>
      </c>
      <c r="D58" s="82">
        <v>234</v>
      </c>
      <c r="E58" s="82">
        <v>2750</v>
      </c>
      <c r="F58" s="82">
        <v>55</v>
      </c>
      <c r="G58" s="82">
        <v>55</v>
      </c>
      <c r="H58" s="82">
        <v>91</v>
      </c>
      <c r="I58" s="82">
        <v>0</v>
      </c>
      <c r="J58" s="82">
        <v>11</v>
      </c>
      <c r="K58" s="82">
        <v>8</v>
      </c>
      <c r="L58" s="82">
        <v>36</v>
      </c>
      <c r="M58" s="82" t="s">
        <v>19</v>
      </c>
    </row>
    <row r="59" spans="1:13" s="41" customFormat="1" ht="19.5" customHeight="1">
      <c r="A59" s="152">
        <v>53</v>
      </c>
      <c r="B59" s="153" t="s">
        <v>57</v>
      </c>
      <c r="C59" s="128" t="s">
        <v>55</v>
      </c>
      <c r="D59" s="82">
        <v>10</v>
      </c>
      <c r="E59" s="82">
        <v>600</v>
      </c>
      <c r="F59" s="82">
        <v>30</v>
      </c>
      <c r="G59" s="82">
        <v>30</v>
      </c>
      <c r="H59" s="82">
        <v>1</v>
      </c>
      <c r="I59" s="82">
        <v>28</v>
      </c>
      <c r="J59" s="82">
        <v>8</v>
      </c>
      <c r="K59" s="82">
        <v>4</v>
      </c>
      <c r="L59" s="82">
        <v>18</v>
      </c>
      <c r="M59" s="82" t="s">
        <v>19</v>
      </c>
    </row>
    <row r="60" spans="1:13" s="125" customFormat="1" ht="19.5" customHeight="1">
      <c r="A60" s="141">
        <v>54</v>
      </c>
      <c r="B60" s="5" t="s">
        <v>480</v>
      </c>
      <c r="C60" s="124" t="s">
        <v>55</v>
      </c>
      <c r="D60" s="14">
        <v>14</v>
      </c>
      <c r="E60" s="14">
        <v>72</v>
      </c>
      <c r="F60" s="14">
        <v>6</v>
      </c>
      <c r="G60" s="14">
        <v>6</v>
      </c>
      <c r="H60" s="14">
        <v>3</v>
      </c>
      <c r="I60" s="14">
        <v>1</v>
      </c>
      <c r="J60" s="14">
        <v>0</v>
      </c>
      <c r="K60" s="14">
        <v>0</v>
      </c>
      <c r="L60" s="14">
        <v>6</v>
      </c>
      <c r="M60" s="14" t="s">
        <v>16</v>
      </c>
    </row>
    <row r="61" spans="1:13" s="41" customFormat="1" ht="20.25" customHeight="1">
      <c r="A61" s="152">
        <v>55</v>
      </c>
      <c r="B61" s="161" t="s">
        <v>58</v>
      </c>
      <c r="C61" s="128" t="s">
        <v>59</v>
      </c>
      <c r="D61" s="82">
        <v>3</v>
      </c>
      <c r="E61" s="82">
        <v>240</v>
      </c>
      <c r="F61" s="82">
        <v>12</v>
      </c>
      <c r="G61" s="82">
        <v>12</v>
      </c>
      <c r="H61" s="82">
        <v>0</v>
      </c>
      <c r="I61" s="82">
        <v>0</v>
      </c>
      <c r="J61" s="82">
        <v>12</v>
      </c>
      <c r="K61" s="82">
        <v>0</v>
      </c>
      <c r="L61" s="82">
        <v>0</v>
      </c>
      <c r="M61" s="82" t="s">
        <v>434</v>
      </c>
    </row>
    <row r="62" spans="1:13" ht="15">
      <c r="A62" s="15"/>
      <c r="B62" s="5"/>
      <c r="C62" s="106">
        <v>55</v>
      </c>
      <c r="D62" s="106">
        <v>3440</v>
      </c>
      <c r="E62" s="6">
        <f aca="true" t="shared" si="0" ref="E62:L62">SUM(E7:E61)</f>
        <v>51540</v>
      </c>
      <c r="F62" s="6">
        <f t="shared" si="0"/>
        <v>1691</v>
      </c>
      <c r="G62" s="6">
        <f t="shared" si="0"/>
        <v>1658</v>
      </c>
      <c r="H62" s="6">
        <f t="shared" si="0"/>
        <v>1247</v>
      </c>
      <c r="I62" s="6">
        <f t="shared" si="0"/>
        <v>200</v>
      </c>
      <c r="J62" s="6">
        <f t="shared" si="0"/>
        <v>595</v>
      </c>
      <c r="K62" s="6">
        <f t="shared" si="0"/>
        <v>194</v>
      </c>
      <c r="L62" s="6">
        <f t="shared" si="0"/>
        <v>883</v>
      </c>
      <c r="M62" s="17"/>
    </row>
    <row r="63" spans="1:13" ht="15">
      <c r="A63" s="16"/>
      <c r="B63" s="16"/>
      <c r="C63" s="1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5">
      <c r="A64" s="185" t="s">
        <v>60</v>
      </c>
      <c r="B64" s="209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s="125" customFormat="1" ht="15">
      <c r="A65" s="14">
        <v>1</v>
      </c>
      <c r="B65" s="126" t="s">
        <v>61</v>
      </c>
      <c r="C65" s="124" t="s">
        <v>18</v>
      </c>
      <c r="D65" s="14">
        <v>153</v>
      </c>
      <c r="E65" s="14">
        <v>2548</v>
      </c>
      <c r="F65" s="14">
        <v>55</v>
      </c>
      <c r="G65" s="14">
        <v>55</v>
      </c>
      <c r="H65" s="14">
        <v>55</v>
      </c>
      <c r="I65" s="14">
        <v>0</v>
      </c>
      <c r="J65" s="14">
        <v>24</v>
      </c>
      <c r="K65" s="14">
        <v>5</v>
      </c>
      <c r="L65" s="14">
        <v>16</v>
      </c>
      <c r="M65" s="14" t="s">
        <v>19</v>
      </c>
    </row>
    <row r="66" spans="1:13" s="125" customFormat="1" ht="15">
      <c r="A66" s="14">
        <v>2</v>
      </c>
      <c r="B66" s="126" t="s">
        <v>472</v>
      </c>
      <c r="C66" s="124" t="s">
        <v>18</v>
      </c>
      <c r="D66" s="14">
        <v>74</v>
      </c>
      <c r="E66" s="14">
        <v>1106</v>
      </c>
      <c r="F66" s="14">
        <v>34</v>
      </c>
      <c r="G66" s="14">
        <v>34</v>
      </c>
      <c r="H66" s="14">
        <v>28</v>
      </c>
      <c r="I66" s="14">
        <v>6</v>
      </c>
      <c r="J66" s="14">
        <v>3</v>
      </c>
      <c r="K66" s="14">
        <v>8</v>
      </c>
      <c r="L66" s="14">
        <v>23</v>
      </c>
      <c r="M66" s="14" t="s">
        <v>19</v>
      </c>
    </row>
    <row r="67" spans="1:13" s="125" customFormat="1" ht="15">
      <c r="A67" s="14">
        <v>3</v>
      </c>
      <c r="B67" s="126" t="s">
        <v>473</v>
      </c>
      <c r="C67" s="124" t="s">
        <v>18</v>
      </c>
      <c r="D67" s="14">
        <v>98</v>
      </c>
      <c r="E67" s="14">
        <v>1299</v>
      </c>
      <c r="F67" s="14">
        <v>31</v>
      </c>
      <c r="G67" s="14">
        <v>31</v>
      </c>
      <c r="H67" s="14">
        <v>22</v>
      </c>
      <c r="I67" s="14">
        <v>9</v>
      </c>
      <c r="J67" s="14">
        <v>4</v>
      </c>
      <c r="K67" s="14">
        <v>9</v>
      </c>
      <c r="L67" s="14">
        <v>17</v>
      </c>
      <c r="M67" s="14" t="s">
        <v>19</v>
      </c>
    </row>
    <row r="68" spans="1:13" s="125" customFormat="1" ht="15">
      <c r="A68" s="14">
        <v>4</v>
      </c>
      <c r="B68" s="126" t="s">
        <v>62</v>
      </c>
      <c r="C68" s="124" t="s">
        <v>34</v>
      </c>
      <c r="D68" s="14">
        <v>6</v>
      </c>
      <c r="E68" s="14">
        <v>221</v>
      </c>
      <c r="F68" s="14">
        <v>5</v>
      </c>
      <c r="G68" s="14">
        <v>5</v>
      </c>
      <c r="H68" s="14">
        <v>1</v>
      </c>
      <c r="I68" s="14">
        <v>4</v>
      </c>
      <c r="J68" s="14">
        <v>0</v>
      </c>
      <c r="K68" s="14">
        <v>0</v>
      </c>
      <c r="L68" s="14">
        <v>5</v>
      </c>
      <c r="M68" s="14" t="s">
        <v>19</v>
      </c>
    </row>
    <row r="69" spans="1:13" s="125" customFormat="1" ht="15">
      <c r="A69" s="14">
        <v>5</v>
      </c>
      <c r="B69" s="126" t="s">
        <v>474</v>
      </c>
      <c r="C69" s="124" t="s">
        <v>34</v>
      </c>
      <c r="D69" s="14">
        <v>119</v>
      </c>
      <c r="E69" s="14">
        <v>2780</v>
      </c>
      <c r="F69" s="14">
        <v>59</v>
      </c>
      <c r="G69" s="14">
        <v>59</v>
      </c>
      <c r="H69" s="14">
        <v>48</v>
      </c>
      <c r="I69" s="14">
        <v>8</v>
      </c>
      <c r="J69" s="14">
        <v>18</v>
      </c>
      <c r="K69" s="14">
        <v>11</v>
      </c>
      <c r="L69" s="14">
        <v>30</v>
      </c>
      <c r="M69" s="14" t="s">
        <v>19</v>
      </c>
    </row>
    <row r="70" spans="1:13" s="125" customFormat="1" ht="15">
      <c r="A70" s="14">
        <v>6</v>
      </c>
      <c r="B70" s="126" t="s">
        <v>63</v>
      </c>
      <c r="C70" s="124" t="s">
        <v>34</v>
      </c>
      <c r="D70" s="14">
        <v>108</v>
      </c>
      <c r="E70" s="14">
        <v>1955</v>
      </c>
      <c r="F70" s="14">
        <v>62</v>
      </c>
      <c r="G70" s="14">
        <v>62</v>
      </c>
      <c r="H70" s="14">
        <v>39</v>
      </c>
      <c r="I70" s="14">
        <v>18</v>
      </c>
      <c r="J70" s="14">
        <v>8</v>
      </c>
      <c r="K70" s="14">
        <v>18</v>
      </c>
      <c r="L70" s="14">
        <v>26</v>
      </c>
      <c r="M70" s="14" t="s">
        <v>19</v>
      </c>
    </row>
    <row r="71" spans="1:13" s="125" customFormat="1" ht="15">
      <c r="A71" s="14">
        <v>7</v>
      </c>
      <c r="B71" s="126" t="s">
        <v>64</v>
      </c>
      <c r="C71" s="124" t="s">
        <v>34</v>
      </c>
      <c r="D71" s="14">
        <v>42</v>
      </c>
      <c r="E71" s="14">
        <v>731</v>
      </c>
      <c r="F71" s="14">
        <v>16</v>
      </c>
      <c r="G71" s="14">
        <v>16</v>
      </c>
      <c r="H71" s="14">
        <v>15</v>
      </c>
      <c r="I71" s="14">
        <v>1</v>
      </c>
      <c r="J71" s="14">
        <v>3</v>
      </c>
      <c r="K71" s="14">
        <v>2</v>
      </c>
      <c r="L71" s="14">
        <v>11</v>
      </c>
      <c r="M71" s="14" t="s">
        <v>19</v>
      </c>
    </row>
    <row r="72" spans="1:13" s="125" customFormat="1" ht="15">
      <c r="A72" s="14">
        <v>8</v>
      </c>
      <c r="B72" s="126" t="s">
        <v>65</v>
      </c>
      <c r="C72" s="124" t="s">
        <v>34</v>
      </c>
      <c r="D72" s="14">
        <v>72</v>
      </c>
      <c r="E72" s="14">
        <v>1670</v>
      </c>
      <c r="F72" s="14">
        <v>17</v>
      </c>
      <c r="G72" s="14">
        <v>17</v>
      </c>
      <c r="H72" s="14">
        <v>10</v>
      </c>
      <c r="I72" s="14">
        <v>8</v>
      </c>
      <c r="J72" s="14">
        <v>3</v>
      </c>
      <c r="K72" s="14">
        <v>5</v>
      </c>
      <c r="L72" s="14">
        <v>9</v>
      </c>
      <c r="M72" s="14" t="s">
        <v>19</v>
      </c>
    </row>
    <row r="73" spans="1:13" s="125" customFormat="1" ht="15">
      <c r="A73" s="14">
        <v>9</v>
      </c>
      <c r="B73" s="126" t="s">
        <v>66</v>
      </c>
      <c r="C73" s="124" t="s">
        <v>34</v>
      </c>
      <c r="D73" s="14">
        <v>20</v>
      </c>
      <c r="E73" s="14">
        <v>1304</v>
      </c>
      <c r="F73" s="14">
        <v>19</v>
      </c>
      <c r="G73" s="14">
        <v>19</v>
      </c>
      <c r="H73" s="14">
        <v>10</v>
      </c>
      <c r="I73" s="14">
        <v>9</v>
      </c>
      <c r="J73" s="14">
        <v>1</v>
      </c>
      <c r="K73" s="14">
        <v>3</v>
      </c>
      <c r="L73" s="14">
        <v>15</v>
      </c>
      <c r="M73" s="14" t="s">
        <v>19</v>
      </c>
    </row>
    <row r="74" spans="1:13" s="125" customFormat="1" ht="15">
      <c r="A74" s="14">
        <v>10</v>
      </c>
      <c r="B74" s="126" t="s">
        <v>67</v>
      </c>
      <c r="C74" s="124" t="s">
        <v>34</v>
      </c>
      <c r="D74" s="14">
        <v>99</v>
      </c>
      <c r="E74" s="14">
        <v>1485</v>
      </c>
      <c r="F74" s="14">
        <v>22</v>
      </c>
      <c r="G74" s="14">
        <v>22</v>
      </c>
      <c r="H74" s="14">
        <v>14</v>
      </c>
      <c r="I74" s="14">
        <v>8</v>
      </c>
      <c r="J74" s="14">
        <v>3</v>
      </c>
      <c r="K74" s="14">
        <v>2</v>
      </c>
      <c r="L74" s="14">
        <v>18</v>
      </c>
      <c r="M74" s="14" t="s">
        <v>19</v>
      </c>
    </row>
    <row r="75" spans="1:13" s="125" customFormat="1" ht="15">
      <c r="A75" s="14">
        <v>11</v>
      </c>
      <c r="B75" s="126" t="s">
        <v>68</v>
      </c>
      <c r="C75" s="124" t="s">
        <v>34</v>
      </c>
      <c r="D75" s="14">
        <v>32</v>
      </c>
      <c r="E75" s="14">
        <v>489</v>
      </c>
      <c r="F75" s="14">
        <v>10</v>
      </c>
      <c r="G75" s="14">
        <v>10</v>
      </c>
      <c r="H75" s="14">
        <v>10</v>
      </c>
      <c r="I75" s="14">
        <v>0</v>
      </c>
      <c r="J75" s="14">
        <v>0</v>
      </c>
      <c r="K75" s="14">
        <v>0</v>
      </c>
      <c r="L75" s="14">
        <v>10</v>
      </c>
      <c r="M75" s="14" t="s">
        <v>19</v>
      </c>
    </row>
    <row r="76" spans="1:13" s="125" customFormat="1" ht="15">
      <c r="A76" s="14">
        <v>12</v>
      </c>
      <c r="B76" s="126" t="s">
        <v>461</v>
      </c>
      <c r="C76" s="124" t="s">
        <v>18</v>
      </c>
      <c r="D76" s="14">
        <v>27</v>
      </c>
      <c r="E76" s="14">
        <v>417</v>
      </c>
      <c r="F76" s="14">
        <v>12</v>
      </c>
      <c r="G76" s="14">
        <v>12</v>
      </c>
      <c r="H76" s="14">
        <v>7</v>
      </c>
      <c r="I76" s="14">
        <v>0</v>
      </c>
      <c r="J76" s="14">
        <v>1</v>
      </c>
      <c r="K76" s="14">
        <v>2</v>
      </c>
      <c r="L76" s="14">
        <v>9</v>
      </c>
      <c r="M76" s="14" t="s">
        <v>475</v>
      </c>
    </row>
    <row r="77" spans="1:13" s="125" customFormat="1" ht="15">
      <c r="A77" s="14">
        <v>13</v>
      </c>
      <c r="B77" s="126" t="s">
        <v>69</v>
      </c>
      <c r="C77" s="124" t="s">
        <v>45</v>
      </c>
      <c r="D77" s="14">
        <v>40</v>
      </c>
      <c r="E77" s="14">
        <v>350</v>
      </c>
      <c r="F77" s="14">
        <v>28</v>
      </c>
      <c r="G77" s="14">
        <v>28</v>
      </c>
      <c r="H77" s="14">
        <v>18</v>
      </c>
      <c r="I77" s="14">
        <v>10</v>
      </c>
      <c r="J77" s="14">
        <v>25</v>
      </c>
      <c r="K77" s="14">
        <v>1</v>
      </c>
      <c r="L77" s="14">
        <v>2</v>
      </c>
      <c r="M77" s="14" t="s">
        <v>19</v>
      </c>
    </row>
    <row r="78" spans="1:13" ht="15">
      <c r="A78" s="17"/>
      <c r="B78" s="20"/>
      <c r="C78" s="106">
        <v>13</v>
      </c>
      <c r="D78" s="6">
        <f>SUM(D65:D77)</f>
        <v>890</v>
      </c>
      <c r="E78" s="6">
        <f aca="true" t="shared" si="1" ref="E78:L78">SUM(E65:E77)</f>
        <v>16355</v>
      </c>
      <c r="F78" s="6">
        <f t="shared" si="1"/>
        <v>370</v>
      </c>
      <c r="G78" s="6">
        <f t="shared" si="1"/>
        <v>370</v>
      </c>
      <c r="H78" s="6">
        <f t="shared" si="1"/>
        <v>277</v>
      </c>
      <c r="I78" s="6">
        <f t="shared" si="1"/>
        <v>81</v>
      </c>
      <c r="J78" s="6">
        <f t="shared" si="1"/>
        <v>93</v>
      </c>
      <c r="K78" s="6">
        <f t="shared" si="1"/>
        <v>66</v>
      </c>
      <c r="L78" s="6">
        <f t="shared" si="1"/>
        <v>191</v>
      </c>
      <c r="M78" s="6"/>
    </row>
    <row r="79" spans="1:13" ht="15">
      <c r="A79" s="185" t="s">
        <v>70</v>
      </c>
      <c r="B79" s="209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s="125" customFormat="1" ht="15">
      <c r="A80" s="14">
        <v>1</v>
      </c>
      <c r="B80" s="124" t="s">
        <v>71</v>
      </c>
      <c r="C80" s="124" t="s">
        <v>34</v>
      </c>
      <c r="D80" s="14">
        <v>80</v>
      </c>
      <c r="E80" s="14">
        <v>1075</v>
      </c>
      <c r="F80" s="14">
        <v>22</v>
      </c>
      <c r="G80" s="14">
        <v>22</v>
      </c>
      <c r="H80" s="14">
        <v>16</v>
      </c>
      <c r="I80" s="14">
        <v>6</v>
      </c>
      <c r="J80" s="14">
        <v>0</v>
      </c>
      <c r="K80" s="14">
        <v>1</v>
      </c>
      <c r="L80" s="14">
        <v>21</v>
      </c>
      <c r="M80" s="14" t="s">
        <v>19</v>
      </c>
    </row>
    <row r="81" spans="1:13" s="125" customFormat="1" ht="15">
      <c r="A81" s="14">
        <v>2</v>
      </c>
      <c r="B81" s="124" t="s">
        <v>72</v>
      </c>
      <c r="C81" s="124" t="s">
        <v>34</v>
      </c>
      <c r="D81" s="14">
        <v>58</v>
      </c>
      <c r="E81" s="14">
        <v>1268</v>
      </c>
      <c r="F81" s="14">
        <v>22</v>
      </c>
      <c r="G81" s="14">
        <v>22</v>
      </c>
      <c r="H81" s="14">
        <v>21</v>
      </c>
      <c r="I81" s="14">
        <v>1</v>
      </c>
      <c r="J81" s="14">
        <v>1</v>
      </c>
      <c r="K81" s="14">
        <v>0</v>
      </c>
      <c r="L81" s="14">
        <v>22</v>
      </c>
      <c r="M81" s="14" t="s">
        <v>19</v>
      </c>
    </row>
    <row r="82" spans="1:13" s="125" customFormat="1" ht="15">
      <c r="A82" s="14">
        <v>3</v>
      </c>
      <c r="B82" s="124" t="s">
        <v>73</v>
      </c>
      <c r="C82" s="124" t="s">
        <v>34</v>
      </c>
      <c r="D82" s="14">
        <v>50</v>
      </c>
      <c r="E82" s="14">
        <v>795</v>
      </c>
      <c r="F82" s="14">
        <v>12</v>
      </c>
      <c r="G82" s="14">
        <v>12</v>
      </c>
      <c r="H82" s="14">
        <v>2</v>
      </c>
      <c r="I82" s="14">
        <v>9</v>
      </c>
      <c r="J82" s="14">
        <v>2</v>
      </c>
      <c r="K82" s="14">
        <v>2</v>
      </c>
      <c r="L82" s="14">
        <v>8</v>
      </c>
      <c r="M82" s="14" t="s">
        <v>19</v>
      </c>
    </row>
    <row r="83" spans="1:13" s="125" customFormat="1" ht="15">
      <c r="A83" s="14">
        <v>4</v>
      </c>
      <c r="B83" s="124" t="s">
        <v>74</v>
      </c>
      <c r="C83" s="124" t="s">
        <v>18</v>
      </c>
      <c r="D83" s="14">
        <v>17</v>
      </c>
      <c r="E83" s="14">
        <v>243</v>
      </c>
      <c r="F83" s="14">
        <v>8</v>
      </c>
      <c r="G83" s="14">
        <v>8</v>
      </c>
      <c r="H83" s="14">
        <v>8</v>
      </c>
      <c r="I83" s="14">
        <v>0</v>
      </c>
      <c r="J83" s="14">
        <v>2</v>
      </c>
      <c r="K83" s="14">
        <v>0</v>
      </c>
      <c r="L83" s="14">
        <v>6</v>
      </c>
      <c r="M83" s="14" t="s">
        <v>19</v>
      </c>
    </row>
    <row r="84" spans="1:13" s="125" customFormat="1" ht="15">
      <c r="A84" s="14">
        <v>5</v>
      </c>
      <c r="B84" s="124" t="s">
        <v>75</v>
      </c>
      <c r="C84" s="124" t="s">
        <v>34</v>
      </c>
      <c r="D84" s="14">
        <v>59</v>
      </c>
      <c r="E84" s="14">
        <v>860</v>
      </c>
      <c r="F84" s="14">
        <v>28</v>
      </c>
      <c r="G84" s="14">
        <v>28</v>
      </c>
      <c r="H84" s="14">
        <v>7</v>
      </c>
      <c r="I84" s="14">
        <v>14</v>
      </c>
      <c r="J84" s="14">
        <v>25</v>
      </c>
      <c r="K84" s="14">
        <v>0</v>
      </c>
      <c r="L84" s="14">
        <v>3</v>
      </c>
      <c r="M84" s="14" t="s">
        <v>19</v>
      </c>
    </row>
    <row r="85" spans="1:13" ht="15">
      <c r="A85" s="16"/>
      <c r="B85" s="16"/>
      <c r="C85" s="106">
        <v>5</v>
      </c>
      <c r="D85" s="6">
        <f aca="true" t="shared" si="2" ref="D85:L85">SUM(D80:D84)</f>
        <v>264</v>
      </c>
      <c r="E85" s="6">
        <f t="shared" si="2"/>
        <v>4241</v>
      </c>
      <c r="F85" s="6">
        <f t="shared" si="2"/>
        <v>92</v>
      </c>
      <c r="G85" s="6">
        <f t="shared" si="2"/>
        <v>92</v>
      </c>
      <c r="H85" s="6">
        <f t="shared" si="2"/>
        <v>54</v>
      </c>
      <c r="I85" s="6">
        <f t="shared" si="2"/>
        <v>30</v>
      </c>
      <c r="J85" s="6">
        <f t="shared" si="2"/>
        <v>30</v>
      </c>
      <c r="K85" s="6">
        <f t="shared" si="2"/>
        <v>3</v>
      </c>
      <c r="L85" s="6">
        <f t="shared" si="2"/>
        <v>60</v>
      </c>
      <c r="M85" s="6"/>
    </row>
    <row r="86" spans="1:13" ht="15">
      <c r="A86" s="185" t="s">
        <v>76</v>
      </c>
      <c r="B86" s="209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s="125" customFormat="1" ht="15">
      <c r="A87" s="14">
        <v>1</v>
      </c>
      <c r="B87" s="124" t="s">
        <v>77</v>
      </c>
      <c r="C87" s="124" t="s">
        <v>18</v>
      </c>
      <c r="D87" s="14">
        <v>40</v>
      </c>
      <c r="E87" s="14">
        <v>462</v>
      </c>
      <c r="F87" s="14">
        <v>18</v>
      </c>
      <c r="G87" s="14">
        <v>15</v>
      </c>
      <c r="H87" s="14">
        <v>14</v>
      </c>
      <c r="I87" s="14">
        <v>1</v>
      </c>
      <c r="J87" s="14">
        <v>6</v>
      </c>
      <c r="K87" s="14">
        <v>3</v>
      </c>
      <c r="L87" s="14">
        <v>6</v>
      </c>
      <c r="M87" s="14" t="s">
        <v>19</v>
      </c>
    </row>
    <row r="88" spans="1:13" s="125" customFormat="1" ht="15">
      <c r="A88" s="14">
        <v>2</v>
      </c>
      <c r="B88" s="124" t="s">
        <v>78</v>
      </c>
      <c r="C88" s="124" t="s">
        <v>18</v>
      </c>
      <c r="D88" s="14">
        <v>39</v>
      </c>
      <c r="E88" s="14">
        <v>648</v>
      </c>
      <c r="F88" s="14">
        <v>12</v>
      </c>
      <c r="G88" s="14">
        <v>12</v>
      </c>
      <c r="H88" s="14">
        <v>8</v>
      </c>
      <c r="I88" s="14">
        <v>0</v>
      </c>
      <c r="J88" s="14">
        <v>2</v>
      </c>
      <c r="K88" s="14">
        <v>1</v>
      </c>
      <c r="L88" s="14">
        <v>9</v>
      </c>
      <c r="M88" s="14" t="s">
        <v>19</v>
      </c>
    </row>
    <row r="89" spans="1:13" s="125" customFormat="1" ht="15">
      <c r="A89" s="14">
        <v>3</v>
      </c>
      <c r="B89" s="124" t="s">
        <v>79</v>
      </c>
      <c r="C89" s="124" t="s">
        <v>18</v>
      </c>
      <c r="D89" s="14">
        <v>30</v>
      </c>
      <c r="E89" s="14">
        <v>502</v>
      </c>
      <c r="F89" s="14">
        <v>19</v>
      </c>
      <c r="G89" s="14">
        <v>17</v>
      </c>
      <c r="H89" s="14">
        <v>16</v>
      </c>
      <c r="I89" s="14">
        <v>1</v>
      </c>
      <c r="J89" s="14">
        <v>2</v>
      </c>
      <c r="K89" s="14">
        <v>0</v>
      </c>
      <c r="L89" s="14">
        <v>15</v>
      </c>
      <c r="M89" s="14" t="s">
        <v>19</v>
      </c>
    </row>
    <row r="90" spans="1:13" s="125" customFormat="1" ht="15">
      <c r="A90" s="14">
        <v>4</v>
      </c>
      <c r="B90" s="124" t="s">
        <v>80</v>
      </c>
      <c r="C90" s="124" t="s">
        <v>55</v>
      </c>
      <c r="D90" s="14">
        <v>34</v>
      </c>
      <c r="E90" s="14">
        <v>703</v>
      </c>
      <c r="F90" s="14">
        <v>19</v>
      </c>
      <c r="G90" s="14">
        <v>5</v>
      </c>
      <c r="H90" s="14">
        <v>5</v>
      </c>
      <c r="I90" s="14">
        <v>0</v>
      </c>
      <c r="J90" s="14">
        <v>4</v>
      </c>
      <c r="K90" s="14">
        <v>1</v>
      </c>
      <c r="L90" s="14">
        <v>0</v>
      </c>
      <c r="M90" s="14" t="s">
        <v>19</v>
      </c>
    </row>
    <row r="91" spans="1:13" s="125" customFormat="1" ht="15">
      <c r="A91" s="14">
        <v>5</v>
      </c>
      <c r="B91" s="124" t="s">
        <v>81</v>
      </c>
      <c r="C91" s="124" t="s">
        <v>34</v>
      </c>
      <c r="D91" s="14">
        <v>56</v>
      </c>
      <c r="E91" s="14">
        <v>1048</v>
      </c>
      <c r="F91" s="14">
        <v>30</v>
      </c>
      <c r="G91" s="14">
        <v>30</v>
      </c>
      <c r="H91" s="14">
        <v>29</v>
      </c>
      <c r="I91" s="14">
        <v>1</v>
      </c>
      <c r="J91" s="14">
        <v>8</v>
      </c>
      <c r="K91" s="14">
        <v>6</v>
      </c>
      <c r="L91" s="14">
        <v>14</v>
      </c>
      <c r="M91" s="14" t="s">
        <v>19</v>
      </c>
    </row>
    <row r="92" spans="1:13" s="125" customFormat="1" ht="15">
      <c r="A92" s="14">
        <v>6</v>
      </c>
      <c r="B92" s="124" t="s">
        <v>82</v>
      </c>
      <c r="C92" s="124" t="s">
        <v>34</v>
      </c>
      <c r="D92" s="14">
        <v>31</v>
      </c>
      <c r="E92" s="14">
        <v>611</v>
      </c>
      <c r="F92" s="14">
        <v>10</v>
      </c>
      <c r="G92" s="14">
        <v>10</v>
      </c>
      <c r="H92" s="14">
        <v>9</v>
      </c>
      <c r="I92" s="14">
        <v>1</v>
      </c>
      <c r="J92" s="14">
        <v>3</v>
      </c>
      <c r="K92" s="14">
        <v>4</v>
      </c>
      <c r="L92" s="14">
        <v>3</v>
      </c>
      <c r="M92" s="14" t="s">
        <v>19</v>
      </c>
    </row>
    <row r="93" spans="1:13" s="125" customFormat="1" ht="15">
      <c r="A93" s="14">
        <v>7</v>
      </c>
      <c r="B93" s="124" t="s">
        <v>83</v>
      </c>
      <c r="C93" s="124" t="s">
        <v>34</v>
      </c>
      <c r="D93" s="14">
        <v>50</v>
      </c>
      <c r="E93" s="14">
        <v>708</v>
      </c>
      <c r="F93" s="14">
        <v>12</v>
      </c>
      <c r="G93" s="14">
        <v>12</v>
      </c>
      <c r="H93" s="14">
        <v>5</v>
      </c>
      <c r="I93" s="14">
        <v>0</v>
      </c>
      <c r="J93" s="14">
        <v>7</v>
      </c>
      <c r="K93" s="14">
        <v>3</v>
      </c>
      <c r="L93" s="14">
        <v>2</v>
      </c>
      <c r="M93" s="14" t="s">
        <v>19</v>
      </c>
    </row>
    <row r="94" spans="1:13" s="125" customFormat="1" ht="15">
      <c r="A94" s="14">
        <v>8</v>
      </c>
      <c r="B94" s="124" t="s">
        <v>84</v>
      </c>
      <c r="C94" s="124" t="s">
        <v>34</v>
      </c>
      <c r="D94" s="14">
        <v>59</v>
      </c>
      <c r="E94" s="14">
        <v>820</v>
      </c>
      <c r="F94" s="14">
        <v>11</v>
      </c>
      <c r="G94" s="14">
        <v>11</v>
      </c>
      <c r="H94" s="14">
        <v>10</v>
      </c>
      <c r="I94" s="14">
        <v>1</v>
      </c>
      <c r="J94" s="14">
        <v>5</v>
      </c>
      <c r="K94" s="14">
        <v>1</v>
      </c>
      <c r="L94" s="14">
        <v>5</v>
      </c>
      <c r="M94" s="14" t="s">
        <v>19</v>
      </c>
    </row>
    <row r="95" spans="1:13" s="125" customFormat="1" ht="15">
      <c r="A95" s="14">
        <v>9</v>
      </c>
      <c r="B95" s="124" t="s">
        <v>85</v>
      </c>
      <c r="C95" s="124" t="s">
        <v>34</v>
      </c>
      <c r="D95" s="14">
        <v>28</v>
      </c>
      <c r="E95" s="14">
        <v>350</v>
      </c>
      <c r="F95" s="14">
        <v>7</v>
      </c>
      <c r="G95" s="14">
        <v>7</v>
      </c>
      <c r="H95" s="14">
        <v>6</v>
      </c>
      <c r="I95" s="14">
        <v>1</v>
      </c>
      <c r="J95" s="14">
        <v>4</v>
      </c>
      <c r="K95" s="14">
        <v>0</v>
      </c>
      <c r="L95" s="14">
        <v>3</v>
      </c>
      <c r="M95" s="14" t="s">
        <v>19</v>
      </c>
    </row>
    <row r="96" spans="1:13" s="125" customFormat="1" ht="15">
      <c r="A96" s="14">
        <v>10</v>
      </c>
      <c r="B96" s="124" t="s">
        <v>86</v>
      </c>
      <c r="C96" s="124" t="s">
        <v>45</v>
      </c>
      <c r="D96" s="14">
        <v>93</v>
      </c>
      <c r="E96" s="14">
        <v>668</v>
      </c>
      <c r="F96" s="14">
        <v>29</v>
      </c>
      <c r="G96" s="14">
        <v>29</v>
      </c>
      <c r="H96" s="14">
        <v>0</v>
      </c>
      <c r="I96" s="14">
        <v>0</v>
      </c>
      <c r="J96" s="14">
        <v>19</v>
      </c>
      <c r="K96" s="14">
        <v>8</v>
      </c>
      <c r="L96" s="14">
        <v>2</v>
      </c>
      <c r="M96" s="14" t="s">
        <v>19</v>
      </c>
    </row>
    <row r="97" spans="1:13" s="125" customFormat="1" ht="15">
      <c r="A97" s="14">
        <v>11</v>
      </c>
      <c r="B97" s="124" t="s">
        <v>87</v>
      </c>
      <c r="C97" s="124" t="s">
        <v>45</v>
      </c>
      <c r="D97" s="14">
        <v>45</v>
      </c>
      <c r="E97" s="14">
        <v>624</v>
      </c>
      <c r="F97" s="14">
        <v>13</v>
      </c>
      <c r="G97" s="14">
        <v>13</v>
      </c>
      <c r="H97" s="14">
        <v>9</v>
      </c>
      <c r="I97" s="14">
        <v>5</v>
      </c>
      <c r="J97" s="14">
        <v>7</v>
      </c>
      <c r="K97" s="14">
        <v>4</v>
      </c>
      <c r="L97" s="14">
        <v>2</v>
      </c>
      <c r="M97" s="14" t="s">
        <v>19</v>
      </c>
    </row>
    <row r="98" spans="1:13" s="125" customFormat="1" ht="15">
      <c r="A98" s="14">
        <v>12</v>
      </c>
      <c r="B98" s="124" t="s">
        <v>36</v>
      </c>
      <c r="C98" s="124" t="s">
        <v>34</v>
      </c>
      <c r="D98" s="14">
        <v>53</v>
      </c>
      <c r="E98" s="14">
        <v>797</v>
      </c>
      <c r="F98" s="14">
        <v>10</v>
      </c>
      <c r="G98" s="14">
        <v>10</v>
      </c>
      <c r="H98" s="14">
        <v>10</v>
      </c>
      <c r="I98" s="14">
        <v>0</v>
      </c>
      <c r="J98" s="14">
        <v>7</v>
      </c>
      <c r="K98" s="14">
        <v>1</v>
      </c>
      <c r="L98" s="14">
        <v>2</v>
      </c>
      <c r="M98" s="14" t="s">
        <v>19</v>
      </c>
    </row>
    <row r="99" spans="1:13" ht="15">
      <c r="A99" s="17"/>
      <c r="B99" s="16"/>
      <c r="C99" s="106">
        <v>12</v>
      </c>
      <c r="D99" s="6">
        <f aca="true" t="shared" si="3" ref="D99:L99">SUM(D87:D98)</f>
        <v>558</v>
      </c>
      <c r="E99" s="6">
        <f t="shared" si="3"/>
        <v>7941</v>
      </c>
      <c r="F99" s="6">
        <f t="shared" si="3"/>
        <v>190</v>
      </c>
      <c r="G99" s="6">
        <f t="shared" si="3"/>
        <v>171</v>
      </c>
      <c r="H99" s="6">
        <f t="shared" si="3"/>
        <v>121</v>
      </c>
      <c r="I99" s="6">
        <f t="shared" si="3"/>
        <v>11</v>
      </c>
      <c r="J99" s="6">
        <f t="shared" si="3"/>
        <v>74</v>
      </c>
      <c r="K99" s="6">
        <f t="shared" si="3"/>
        <v>32</v>
      </c>
      <c r="L99" s="6">
        <f t="shared" si="3"/>
        <v>63</v>
      </c>
      <c r="M99" s="6"/>
    </row>
    <row r="100" spans="1:13" ht="15">
      <c r="A100" s="185" t="s">
        <v>88</v>
      </c>
      <c r="B100" s="186"/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s="125" customFormat="1" ht="15">
      <c r="A101" s="14">
        <v>1</v>
      </c>
      <c r="B101" s="124" t="s">
        <v>89</v>
      </c>
      <c r="C101" s="124" t="s">
        <v>34</v>
      </c>
      <c r="D101" s="14">
        <v>17</v>
      </c>
      <c r="E101" s="14">
        <v>342</v>
      </c>
      <c r="F101" s="14">
        <v>8</v>
      </c>
      <c r="G101" s="14">
        <v>8</v>
      </c>
      <c r="H101" s="14">
        <v>8</v>
      </c>
      <c r="I101" s="14">
        <v>0</v>
      </c>
      <c r="J101" s="14">
        <v>0</v>
      </c>
      <c r="K101" s="14">
        <v>0</v>
      </c>
      <c r="L101" s="14">
        <v>8</v>
      </c>
      <c r="M101" s="14" t="s">
        <v>19</v>
      </c>
    </row>
    <row r="102" spans="1:13" s="125" customFormat="1" ht="15">
      <c r="A102" s="14">
        <v>2</v>
      </c>
      <c r="B102" s="124" t="s">
        <v>90</v>
      </c>
      <c r="C102" s="124" t="s">
        <v>34</v>
      </c>
      <c r="D102" s="14">
        <v>24</v>
      </c>
      <c r="E102" s="14">
        <v>465</v>
      </c>
      <c r="F102" s="14">
        <v>9</v>
      </c>
      <c r="G102" s="14">
        <v>9</v>
      </c>
      <c r="H102" s="14">
        <v>7</v>
      </c>
      <c r="I102" s="14">
        <v>2</v>
      </c>
      <c r="J102" s="14">
        <v>2</v>
      </c>
      <c r="K102" s="14">
        <v>7</v>
      </c>
      <c r="L102" s="14">
        <v>0</v>
      </c>
      <c r="M102" s="14" t="s">
        <v>19</v>
      </c>
    </row>
    <row r="103" spans="1:13" s="125" customFormat="1" ht="15">
      <c r="A103" s="14">
        <v>3</v>
      </c>
      <c r="B103" s="124" t="s">
        <v>91</v>
      </c>
      <c r="C103" s="124" t="s">
        <v>34</v>
      </c>
      <c r="D103" s="14">
        <v>31</v>
      </c>
      <c r="E103" s="14">
        <v>456</v>
      </c>
      <c r="F103" s="14">
        <v>11</v>
      </c>
      <c r="G103" s="14">
        <v>11</v>
      </c>
      <c r="H103" s="14">
        <v>10</v>
      </c>
      <c r="I103" s="14">
        <v>0</v>
      </c>
      <c r="J103" s="14">
        <v>2</v>
      </c>
      <c r="K103" s="14">
        <v>0</v>
      </c>
      <c r="L103" s="14">
        <v>9</v>
      </c>
      <c r="M103" s="14" t="s">
        <v>19</v>
      </c>
    </row>
    <row r="104" spans="1:13" s="125" customFormat="1" ht="15">
      <c r="A104" s="14">
        <v>4</v>
      </c>
      <c r="B104" s="124" t="s">
        <v>92</v>
      </c>
      <c r="C104" s="124" t="s">
        <v>34</v>
      </c>
      <c r="D104" s="14">
        <v>23</v>
      </c>
      <c r="E104" s="14">
        <v>385</v>
      </c>
      <c r="F104" s="14">
        <v>9</v>
      </c>
      <c r="G104" s="14">
        <v>9</v>
      </c>
      <c r="H104" s="14">
        <v>6</v>
      </c>
      <c r="I104" s="14">
        <v>3</v>
      </c>
      <c r="J104" s="14">
        <v>1</v>
      </c>
      <c r="K104" s="14">
        <v>0</v>
      </c>
      <c r="L104" s="14">
        <v>8</v>
      </c>
      <c r="M104" s="14" t="s">
        <v>19</v>
      </c>
    </row>
    <row r="105" spans="1:13" s="125" customFormat="1" ht="15">
      <c r="A105" s="14">
        <v>5</v>
      </c>
      <c r="B105" s="124" t="s">
        <v>93</v>
      </c>
      <c r="C105" s="124" t="s">
        <v>34</v>
      </c>
      <c r="D105" s="14">
        <v>20</v>
      </c>
      <c r="E105" s="14">
        <v>283</v>
      </c>
      <c r="F105" s="14">
        <v>7</v>
      </c>
      <c r="G105" s="14">
        <v>7</v>
      </c>
      <c r="H105" s="14">
        <v>4</v>
      </c>
      <c r="I105" s="14">
        <v>3</v>
      </c>
      <c r="J105" s="14">
        <v>0</v>
      </c>
      <c r="K105" s="14">
        <v>1</v>
      </c>
      <c r="L105" s="14">
        <v>6</v>
      </c>
      <c r="M105" s="14" t="s">
        <v>19</v>
      </c>
    </row>
    <row r="106" spans="1:13" s="125" customFormat="1" ht="15">
      <c r="A106" s="14">
        <v>6</v>
      </c>
      <c r="B106" s="124" t="s">
        <v>94</v>
      </c>
      <c r="C106" s="124" t="s">
        <v>34</v>
      </c>
      <c r="D106" s="14">
        <v>10</v>
      </c>
      <c r="E106" s="14">
        <v>170</v>
      </c>
      <c r="F106" s="14">
        <v>5</v>
      </c>
      <c r="G106" s="14">
        <v>5</v>
      </c>
      <c r="H106" s="14">
        <v>5</v>
      </c>
      <c r="I106" s="14">
        <v>0</v>
      </c>
      <c r="J106" s="14">
        <v>0</v>
      </c>
      <c r="K106" s="14">
        <v>0</v>
      </c>
      <c r="L106" s="14">
        <v>5</v>
      </c>
      <c r="M106" s="14" t="s">
        <v>19</v>
      </c>
    </row>
    <row r="107" spans="1:13" s="125" customFormat="1" ht="15">
      <c r="A107" s="14">
        <v>7</v>
      </c>
      <c r="B107" s="124" t="s">
        <v>95</v>
      </c>
      <c r="C107" s="124" t="s">
        <v>34</v>
      </c>
      <c r="D107" s="14">
        <v>31</v>
      </c>
      <c r="E107" s="14">
        <v>579</v>
      </c>
      <c r="F107" s="14">
        <v>11</v>
      </c>
      <c r="G107" s="14">
        <v>11</v>
      </c>
      <c r="H107" s="14">
        <v>11</v>
      </c>
      <c r="I107" s="14">
        <v>0</v>
      </c>
      <c r="J107" s="14">
        <v>0</v>
      </c>
      <c r="K107" s="14">
        <v>0</v>
      </c>
      <c r="L107" s="14">
        <v>11</v>
      </c>
      <c r="M107" s="14" t="s">
        <v>19</v>
      </c>
    </row>
    <row r="108" spans="1:13" s="125" customFormat="1" ht="15">
      <c r="A108" s="14">
        <v>8</v>
      </c>
      <c r="B108" s="124" t="s">
        <v>96</v>
      </c>
      <c r="C108" s="124" t="s">
        <v>34</v>
      </c>
      <c r="D108" s="14">
        <v>16</v>
      </c>
      <c r="E108" s="14">
        <v>301</v>
      </c>
      <c r="F108" s="14">
        <v>6</v>
      </c>
      <c r="G108" s="14">
        <v>6</v>
      </c>
      <c r="H108" s="14">
        <v>6</v>
      </c>
      <c r="I108" s="14">
        <v>0</v>
      </c>
      <c r="J108" s="14">
        <v>1</v>
      </c>
      <c r="K108" s="14">
        <v>1</v>
      </c>
      <c r="L108" s="14">
        <v>4</v>
      </c>
      <c r="M108" s="14" t="s">
        <v>19</v>
      </c>
    </row>
    <row r="109" spans="1:13" s="41" customFormat="1" ht="15">
      <c r="A109" s="82">
        <v>9</v>
      </c>
      <c r="B109" s="128" t="s">
        <v>97</v>
      </c>
      <c r="C109" s="128" t="s">
        <v>34</v>
      </c>
      <c r="D109" s="82">
        <v>25</v>
      </c>
      <c r="E109" s="82">
        <v>1504</v>
      </c>
      <c r="F109" s="82">
        <v>25</v>
      </c>
      <c r="G109" s="82">
        <v>25</v>
      </c>
      <c r="H109" s="82">
        <v>13</v>
      </c>
      <c r="I109" s="82">
        <v>6</v>
      </c>
      <c r="J109" s="82">
        <v>2</v>
      </c>
      <c r="K109" s="82">
        <v>2</v>
      </c>
      <c r="L109" s="82">
        <v>21</v>
      </c>
      <c r="M109" s="82" t="s">
        <v>19</v>
      </c>
    </row>
    <row r="110" spans="1:13" s="41" customFormat="1" ht="15">
      <c r="A110" s="82">
        <v>10</v>
      </c>
      <c r="B110" s="128" t="s">
        <v>98</v>
      </c>
      <c r="C110" s="128" t="s">
        <v>34</v>
      </c>
      <c r="D110" s="82">
        <v>18</v>
      </c>
      <c r="E110" s="82">
        <v>350</v>
      </c>
      <c r="F110" s="82">
        <v>19</v>
      </c>
      <c r="G110" s="82">
        <v>19</v>
      </c>
      <c r="H110" s="82">
        <v>8</v>
      </c>
      <c r="I110" s="82">
        <v>11</v>
      </c>
      <c r="J110" s="82">
        <v>3</v>
      </c>
      <c r="K110" s="82">
        <v>6</v>
      </c>
      <c r="L110" s="82">
        <v>10</v>
      </c>
      <c r="M110" s="82" t="s">
        <v>19</v>
      </c>
    </row>
    <row r="111" spans="1:13" s="41" customFormat="1" ht="15">
      <c r="A111" s="82">
        <v>11</v>
      </c>
      <c r="B111" s="128" t="s">
        <v>99</v>
      </c>
      <c r="C111" s="128" t="s">
        <v>45</v>
      </c>
      <c r="D111" s="82">
        <v>19</v>
      </c>
      <c r="E111" s="82">
        <v>225</v>
      </c>
      <c r="F111" s="82">
        <v>26</v>
      </c>
      <c r="G111" s="82">
        <v>26</v>
      </c>
      <c r="H111" s="82">
        <v>12</v>
      </c>
      <c r="I111" s="82">
        <v>14</v>
      </c>
      <c r="J111" s="82">
        <v>14</v>
      </c>
      <c r="K111" s="82">
        <v>11</v>
      </c>
      <c r="L111" s="82">
        <v>1</v>
      </c>
      <c r="M111" s="82" t="s">
        <v>19</v>
      </c>
    </row>
    <row r="112" spans="1:13" s="41" customFormat="1" ht="15">
      <c r="A112" s="82">
        <v>12</v>
      </c>
      <c r="B112" s="128" t="s">
        <v>100</v>
      </c>
      <c r="C112" s="128" t="s">
        <v>45</v>
      </c>
      <c r="D112" s="82">
        <v>23</v>
      </c>
      <c r="E112" s="82">
        <v>160</v>
      </c>
      <c r="F112" s="82">
        <v>17</v>
      </c>
      <c r="G112" s="82">
        <v>17</v>
      </c>
      <c r="H112" s="82">
        <v>11</v>
      </c>
      <c r="I112" s="82">
        <v>6</v>
      </c>
      <c r="J112" s="82">
        <v>11</v>
      </c>
      <c r="K112" s="82">
        <v>3</v>
      </c>
      <c r="L112" s="82">
        <v>4</v>
      </c>
      <c r="M112" s="82" t="s">
        <v>19</v>
      </c>
    </row>
    <row r="113" spans="1:13" s="41" customFormat="1" ht="15">
      <c r="A113" s="82">
        <v>13</v>
      </c>
      <c r="B113" s="128" t="s">
        <v>101</v>
      </c>
      <c r="C113" s="128" t="s">
        <v>18</v>
      </c>
      <c r="D113" s="82">
        <v>19</v>
      </c>
      <c r="E113" s="82">
        <v>320</v>
      </c>
      <c r="F113" s="82">
        <v>11</v>
      </c>
      <c r="G113" s="82">
        <v>11</v>
      </c>
      <c r="H113" s="82">
        <v>10</v>
      </c>
      <c r="I113" s="82">
        <v>1</v>
      </c>
      <c r="J113" s="82">
        <v>3</v>
      </c>
      <c r="K113" s="82">
        <v>1</v>
      </c>
      <c r="L113" s="82">
        <v>7</v>
      </c>
      <c r="M113" s="82" t="s">
        <v>19</v>
      </c>
    </row>
    <row r="114" spans="1:13" ht="15">
      <c r="A114" s="17"/>
      <c r="B114" s="16"/>
      <c r="C114" s="106">
        <v>13</v>
      </c>
      <c r="D114" s="6">
        <f>SUM(D101:D113)</f>
        <v>276</v>
      </c>
      <c r="E114" s="6">
        <f aca="true" t="shared" si="4" ref="E114:L114">SUM(E101:E113)</f>
        <v>5540</v>
      </c>
      <c r="F114" s="6">
        <f t="shared" si="4"/>
        <v>164</v>
      </c>
      <c r="G114" s="6">
        <f t="shared" si="4"/>
        <v>164</v>
      </c>
      <c r="H114" s="6">
        <f t="shared" si="4"/>
        <v>111</v>
      </c>
      <c r="I114" s="6">
        <f t="shared" si="4"/>
        <v>46</v>
      </c>
      <c r="J114" s="6">
        <f t="shared" si="4"/>
        <v>39</v>
      </c>
      <c r="K114" s="6">
        <f t="shared" si="4"/>
        <v>32</v>
      </c>
      <c r="L114" s="6">
        <f t="shared" si="4"/>
        <v>94</v>
      </c>
      <c r="M114" s="6"/>
    </row>
    <row r="115" spans="1:13" ht="15">
      <c r="A115" s="185" t="s">
        <v>102</v>
      </c>
      <c r="B115" s="186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s="125" customFormat="1" ht="15">
      <c r="A116" s="14">
        <v>1</v>
      </c>
      <c r="B116" s="124" t="s">
        <v>103</v>
      </c>
      <c r="C116" s="124" t="s">
        <v>104</v>
      </c>
      <c r="D116" s="14">
        <v>31</v>
      </c>
      <c r="E116" s="14">
        <v>663</v>
      </c>
      <c r="F116" s="14">
        <v>14</v>
      </c>
      <c r="G116" s="14">
        <v>14</v>
      </c>
      <c r="H116" s="14">
        <v>15</v>
      </c>
      <c r="I116" s="14">
        <v>0</v>
      </c>
      <c r="J116" s="14">
        <v>2</v>
      </c>
      <c r="K116" s="14">
        <v>12</v>
      </c>
      <c r="L116" s="14">
        <v>0</v>
      </c>
      <c r="M116" s="14" t="s">
        <v>19</v>
      </c>
    </row>
    <row r="117" spans="1:13" s="125" customFormat="1" ht="15">
      <c r="A117" s="14">
        <v>2</v>
      </c>
      <c r="B117" s="124" t="s">
        <v>105</v>
      </c>
      <c r="C117" s="124" t="s">
        <v>104</v>
      </c>
      <c r="D117" s="14">
        <v>28</v>
      </c>
      <c r="E117" s="14">
        <v>557</v>
      </c>
      <c r="F117" s="14">
        <v>17</v>
      </c>
      <c r="G117" s="14">
        <v>17</v>
      </c>
      <c r="H117" s="14">
        <v>13</v>
      </c>
      <c r="I117" s="14">
        <v>0</v>
      </c>
      <c r="J117" s="14">
        <v>5</v>
      </c>
      <c r="K117" s="14">
        <v>1</v>
      </c>
      <c r="L117" s="14">
        <v>11</v>
      </c>
      <c r="M117" s="14" t="s">
        <v>19</v>
      </c>
    </row>
    <row r="118" spans="1:13" s="125" customFormat="1" ht="15">
      <c r="A118" s="14">
        <v>3</v>
      </c>
      <c r="B118" s="124" t="s">
        <v>106</v>
      </c>
      <c r="C118" s="124" t="s">
        <v>104</v>
      </c>
      <c r="D118" s="14">
        <v>4</v>
      </c>
      <c r="E118" s="14">
        <v>58</v>
      </c>
      <c r="F118" s="14">
        <v>2</v>
      </c>
      <c r="G118" s="14">
        <v>2</v>
      </c>
      <c r="H118" s="14">
        <v>2</v>
      </c>
      <c r="I118" s="14">
        <v>0</v>
      </c>
      <c r="J118" s="14">
        <v>1</v>
      </c>
      <c r="K118" s="14">
        <v>1</v>
      </c>
      <c r="L118" s="14">
        <v>0</v>
      </c>
      <c r="M118" s="14" t="s">
        <v>19</v>
      </c>
    </row>
    <row r="119" spans="1:13" s="125" customFormat="1" ht="15">
      <c r="A119" s="14">
        <v>4</v>
      </c>
      <c r="B119" s="124" t="s">
        <v>65</v>
      </c>
      <c r="C119" s="124" t="s">
        <v>34</v>
      </c>
      <c r="D119" s="14">
        <v>21</v>
      </c>
      <c r="E119" s="14">
        <v>1703</v>
      </c>
      <c r="F119" s="14">
        <v>16</v>
      </c>
      <c r="G119" s="14">
        <v>16</v>
      </c>
      <c r="H119" s="14">
        <v>0</v>
      </c>
      <c r="I119" s="14">
        <v>0</v>
      </c>
      <c r="J119" s="14">
        <v>7</v>
      </c>
      <c r="K119" s="14">
        <v>5</v>
      </c>
      <c r="L119" s="14">
        <v>4</v>
      </c>
      <c r="M119" s="14" t="s">
        <v>19</v>
      </c>
    </row>
    <row r="120" spans="1:13" s="125" customFormat="1" ht="15">
      <c r="A120" s="14">
        <v>5</v>
      </c>
      <c r="B120" s="124" t="s">
        <v>108</v>
      </c>
      <c r="C120" s="124" t="s">
        <v>45</v>
      </c>
      <c r="D120" s="14">
        <v>45</v>
      </c>
      <c r="E120" s="14">
        <v>781</v>
      </c>
      <c r="F120" s="14">
        <v>39</v>
      </c>
      <c r="G120" s="14">
        <v>39</v>
      </c>
      <c r="H120" s="14">
        <v>19</v>
      </c>
      <c r="I120" s="14">
        <v>15</v>
      </c>
      <c r="J120" s="14">
        <v>30</v>
      </c>
      <c r="K120" s="14">
        <v>4</v>
      </c>
      <c r="L120" s="14">
        <v>5</v>
      </c>
      <c r="M120" s="14" t="s">
        <v>19</v>
      </c>
    </row>
    <row r="121" spans="1:13" ht="15">
      <c r="A121" s="17"/>
      <c r="B121" s="16"/>
      <c r="C121" s="106">
        <v>5</v>
      </c>
      <c r="D121" s="6">
        <f aca="true" t="shared" si="5" ref="D121:L121">SUM(D116:D120)</f>
        <v>129</v>
      </c>
      <c r="E121" s="6">
        <f t="shared" si="5"/>
        <v>3762</v>
      </c>
      <c r="F121" s="6">
        <f t="shared" si="5"/>
        <v>88</v>
      </c>
      <c r="G121" s="6">
        <f t="shared" si="5"/>
        <v>88</v>
      </c>
      <c r="H121" s="6">
        <f t="shared" si="5"/>
        <v>49</v>
      </c>
      <c r="I121" s="6">
        <f t="shared" si="5"/>
        <v>15</v>
      </c>
      <c r="J121" s="6">
        <f t="shared" si="5"/>
        <v>45</v>
      </c>
      <c r="K121" s="6">
        <f t="shared" si="5"/>
        <v>23</v>
      </c>
      <c r="L121" s="6">
        <f t="shared" si="5"/>
        <v>20</v>
      </c>
      <c r="M121" s="6"/>
    </row>
    <row r="122" spans="1:13" ht="15">
      <c r="A122" s="185" t="s">
        <v>109</v>
      </c>
      <c r="B122" s="186"/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s="125" customFormat="1" ht="15">
      <c r="A123" s="14">
        <v>1</v>
      </c>
      <c r="B123" s="124" t="s">
        <v>110</v>
      </c>
      <c r="C123" s="124" t="s">
        <v>34</v>
      </c>
      <c r="D123" s="14">
        <v>23</v>
      </c>
      <c r="E123" s="14">
        <v>435</v>
      </c>
      <c r="F123" s="14">
        <v>11</v>
      </c>
      <c r="G123" s="14">
        <v>11</v>
      </c>
      <c r="H123" s="14">
        <v>9</v>
      </c>
      <c r="I123" s="14">
        <v>2</v>
      </c>
      <c r="J123" s="14">
        <v>1</v>
      </c>
      <c r="K123" s="14">
        <v>0</v>
      </c>
      <c r="L123" s="14">
        <v>10</v>
      </c>
      <c r="M123" s="14" t="s">
        <v>19</v>
      </c>
    </row>
    <row r="124" spans="1:13" s="125" customFormat="1" ht="15">
      <c r="A124" s="14">
        <v>2</v>
      </c>
      <c r="B124" s="124" t="s">
        <v>111</v>
      </c>
      <c r="C124" s="124" t="s">
        <v>18</v>
      </c>
      <c r="D124" s="14">
        <v>42</v>
      </c>
      <c r="E124" s="14">
        <v>584</v>
      </c>
      <c r="F124" s="14">
        <v>27</v>
      </c>
      <c r="G124" s="14">
        <v>27</v>
      </c>
      <c r="H124" s="14">
        <v>18</v>
      </c>
      <c r="I124" s="14">
        <v>0</v>
      </c>
      <c r="J124" s="14">
        <v>6</v>
      </c>
      <c r="K124" s="14">
        <v>4</v>
      </c>
      <c r="L124" s="14">
        <v>7</v>
      </c>
      <c r="M124" s="14" t="s">
        <v>19</v>
      </c>
    </row>
    <row r="125" spans="1:13" s="125" customFormat="1" ht="15">
      <c r="A125" s="14">
        <v>3</v>
      </c>
      <c r="B125" s="124" t="s">
        <v>463</v>
      </c>
      <c r="C125" s="124" t="s">
        <v>34</v>
      </c>
      <c r="D125" s="14">
        <v>23</v>
      </c>
      <c r="E125" s="14">
        <v>286</v>
      </c>
      <c r="F125" s="14">
        <v>5</v>
      </c>
      <c r="G125" s="14">
        <v>5</v>
      </c>
      <c r="H125" s="14">
        <v>3</v>
      </c>
      <c r="I125" s="14">
        <v>3</v>
      </c>
      <c r="J125" s="14">
        <v>0</v>
      </c>
      <c r="K125" s="14">
        <v>0</v>
      </c>
      <c r="L125" s="14">
        <v>5</v>
      </c>
      <c r="M125" s="14" t="s">
        <v>19</v>
      </c>
    </row>
    <row r="126" spans="1:13" s="125" customFormat="1" ht="15">
      <c r="A126" s="14">
        <v>4</v>
      </c>
      <c r="B126" s="124" t="s">
        <v>107</v>
      </c>
      <c r="C126" s="124" t="s">
        <v>34</v>
      </c>
      <c r="D126" s="14">
        <v>48</v>
      </c>
      <c r="E126" s="14">
        <v>550</v>
      </c>
      <c r="F126" s="14">
        <v>15</v>
      </c>
      <c r="G126" s="14">
        <v>12</v>
      </c>
      <c r="H126" s="14">
        <v>11</v>
      </c>
      <c r="I126" s="14">
        <v>3</v>
      </c>
      <c r="J126" s="14">
        <v>0</v>
      </c>
      <c r="K126" s="14">
        <v>3</v>
      </c>
      <c r="L126" s="14">
        <v>12</v>
      </c>
      <c r="M126" s="14" t="s">
        <v>19</v>
      </c>
    </row>
    <row r="127" spans="1:13" s="125" customFormat="1" ht="15">
      <c r="A127" s="14">
        <v>5</v>
      </c>
      <c r="B127" s="124" t="s">
        <v>65</v>
      </c>
      <c r="C127" s="124" t="s">
        <v>34</v>
      </c>
      <c r="D127" s="14">
        <v>52</v>
      </c>
      <c r="E127" s="14">
        <v>497</v>
      </c>
      <c r="F127" s="14">
        <v>14</v>
      </c>
      <c r="G127" s="14">
        <v>14</v>
      </c>
      <c r="H127" s="14">
        <v>8</v>
      </c>
      <c r="I127" s="14">
        <v>6</v>
      </c>
      <c r="J127" s="14">
        <v>1</v>
      </c>
      <c r="K127" s="14">
        <v>0</v>
      </c>
      <c r="L127" s="14">
        <v>13</v>
      </c>
      <c r="M127" s="14" t="s">
        <v>19</v>
      </c>
    </row>
    <row r="128" spans="1:13" s="125" customFormat="1" ht="15">
      <c r="A128" s="14">
        <v>6</v>
      </c>
      <c r="B128" s="124" t="s">
        <v>44</v>
      </c>
      <c r="C128" s="124" t="s">
        <v>45</v>
      </c>
      <c r="D128" s="14">
        <v>74</v>
      </c>
      <c r="E128" s="14">
        <v>523</v>
      </c>
      <c r="F128" s="14">
        <v>22</v>
      </c>
      <c r="G128" s="14">
        <v>22</v>
      </c>
      <c r="H128" s="14">
        <v>7</v>
      </c>
      <c r="I128" s="14">
        <v>13</v>
      </c>
      <c r="J128" s="14">
        <v>17</v>
      </c>
      <c r="K128" s="14">
        <v>4</v>
      </c>
      <c r="L128" s="14">
        <v>1</v>
      </c>
      <c r="M128" s="14" t="s">
        <v>19</v>
      </c>
    </row>
    <row r="129" spans="1:13" s="125" customFormat="1" ht="15">
      <c r="A129" s="14">
        <v>7</v>
      </c>
      <c r="B129" s="124" t="s">
        <v>98</v>
      </c>
      <c r="C129" s="124" t="s">
        <v>45</v>
      </c>
      <c r="D129" s="14">
        <v>31</v>
      </c>
      <c r="E129" s="14">
        <v>297</v>
      </c>
      <c r="F129" s="14">
        <v>13</v>
      </c>
      <c r="G129" s="14">
        <v>13</v>
      </c>
      <c r="H129" s="14">
        <v>8</v>
      </c>
      <c r="I129" s="14">
        <v>3</v>
      </c>
      <c r="J129" s="14">
        <v>12</v>
      </c>
      <c r="K129" s="14">
        <v>1</v>
      </c>
      <c r="L129" s="14">
        <v>1</v>
      </c>
      <c r="M129" s="14" t="s">
        <v>19</v>
      </c>
    </row>
    <row r="130" spans="1:13" ht="15">
      <c r="A130" s="17"/>
      <c r="B130" s="16"/>
      <c r="C130" s="106">
        <v>7</v>
      </c>
      <c r="D130" s="6">
        <f aca="true" t="shared" si="6" ref="D130:L130">SUM(D123:D129)</f>
        <v>293</v>
      </c>
      <c r="E130" s="6">
        <f t="shared" si="6"/>
        <v>3172</v>
      </c>
      <c r="F130" s="6">
        <f t="shared" si="6"/>
        <v>107</v>
      </c>
      <c r="G130" s="6">
        <f t="shared" si="6"/>
        <v>104</v>
      </c>
      <c r="H130" s="6">
        <f t="shared" si="6"/>
        <v>64</v>
      </c>
      <c r="I130" s="6">
        <f t="shared" si="6"/>
        <v>30</v>
      </c>
      <c r="J130" s="6">
        <f t="shared" si="6"/>
        <v>37</v>
      </c>
      <c r="K130" s="6">
        <f t="shared" si="6"/>
        <v>12</v>
      </c>
      <c r="L130" s="6">
        <f t="shared" si="6"/>
        <v>49</v>
      </c>
      <c r="M130" s="6"/>
    </row>
    <row r="131" spans="1:13" ht="15">
      <c r="A131" s="185" t="s">
        <v>112</v>
      </c>
      <c r="B131" s="186"/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s="125" customFormat="1" ht="15">
      <c r="A132" s="14">
        <v>1</v>
      </c>
      <c r="B132" s="124" t="s">
        <v>113</v>
      </c>
      <c r="C132" s="124" t="s">
        <v>34</v>
      </c>
      <c r="D132" s="14">
        <v>19</v>
      </c>
      <c r="E132" s="14">
        <v>345</v>
      </c>
      <c r="F132" s="14">
        <v>9</v>
      </c>
      <c r="G132" s="14">
        <v>9</v>
      </c>
      <c r="H132" s="14">
        <v>7</v>
      </c>
      <c r="I132" s="14">
        <v>2</v>
      </c>
      <c r="J132" s="14">
        <v>7</v>
      </c>
      <c r="K132" s="14">
        <v>1</v>
      </c>
      <c r="L132" s="14">
        <v>0</v>
      </c>
      <c r="M132" s="14" t="s">
        <v>19</v>
      </c>
    </row>
    <row r="133" spans="1:13" s="125" customFormat="1" ht="15">
      <c r="A133" s="14">
        <v>2</v>
      </c>
      <c r="B133" s="124" t="s">
        <v>114</v>
      </c>
      <c r="C133" s="124" t="s">
        <v>34</v>
      </c>
      <c r="D133" s="14">
        <v>34</v>
      </c>
      <c r="E133" s="14">
        <v>476</v>
      </c>
      <c r="F133" s="14">
        <v>12</v>
      </c>
      <c r="G133" s="14">
        <v>12</v>
      </c>
      <c r="H133" s="14">
        <v>12</v>
      </c>
      <c r="I133" s="14">
        <v>0</v>
      </c>
      <c r="J133" s="14">
        <v>2</v>
      </c>
      <c r="K133" s="14">
        <v>2</v>
      </c>
      <c r="L133" s="14">
        <v>8</v>
      </c>
      <c r="M133" s="14" t="s">
        <v>19</v>
      </c>
    </row>
    <row r="134" spans="1:13" s="125" customFormat="1" ht="15">
      <c r="A134" s="14">
        <v>3</v>
      </c>
      <c r="B134" s="124" t="s">
        <v>115</v>
      </c>
      <c r="C134" s="124" t="s">
        <v>34</v>
      </c>
      <c r="D134" s="14">
        <v>48</v>
      </c>
      <c r="E134" s="14">
        <v>920</v>
      </c>
      <c r="F134" s="14">
        <v>20</v>
      </c>
      <c r="G134" s="14">
        <v>20</v>
      </c>
      <c r="H134" s="14">
        <v>10</v>
      </c>
      <c r="I134" s="14">
        <v>1</v>
      </c>
      <c r="J134" s="14">
        <v>3</v>
      </c>
      <c r="K134" s="14">
        <v>9</v>
      </c>
      <c r="L134" s="14">
        <v>11</v>
      </c>
      <c r="M134" s="14" t="s">
        <v>19</v>
      </c>
    </row>
    <row r="135" spans="1:13" s="67" customFormat="1" ht="15">
      <c r="A135" s="14">
        <v>4</v>
      </c>
      <c r="B135" s="124" t="s">
        <v>116</v>
      </c>
      <c r="C135" s="124" t="s">
        <v>34</v>
      </c>
      <c r="D135" s="14">
        <v>44</v>
      </c>
      <c r="E135" s="14">
        <v>197</v>
      </c>
      <c r="F135" s="14">
        <v>15</v>
      </c>
      <c r="G135" s="14">
        <v>15</v>
      </c>
      <c r="H135" s="14">
        <v>9</v>
      </c>
      <c r="I135" s="14">
        <v>5</v>
      </c>
      <c r="J135" s="14">
        <v>9</v>
      </c>
      <c r="K135" s="14">
        <v>3</v>
      </c>
      <c r="L135" s="14">
        <v>3</v>
      </c>
      <c r="M135" s="82" t="s">
        <v>19</v>
      </c>
    </row>
    <row r="136" spans="1:13" s="67" customFormat="1" ht="15">
      <c r="A136" s="14">
        <v>5</v>
      </c>
      <c r="B136" s="124" t="s">
        <v>460</v>
      </c>
      <c r="C136" s="124" t="s">
        <v>34</v>
      </c>
      <c r="D136" s="14">
        <v>218</v>
      </c>
      <c r="E136" s="14">
        <v>1898</v>
      </c>
      <c r="F136" s="14">
        <v>40</v>
      </c>
      <c r="G136" s="14">
        <v>32</v>
      </c>
      <c r="H136" s="14">
        <v>17</v>
      </c>
      <c r="I136" s="14">
        <v>5</v>
      </c>
      <c r="J136" s="14">
        <v>20</v>
      </c>
      <c r="K136" s="14">
        <v>4</v>
      </c>
      <c r="L136" s="14">
        <v>8</v>
      </c>
      <c r="M136" s="82" t="s">
        <v>19</v>
      </c>
    </row>
    <row r="137" spans="1:13" ht="15">
      <c r="A137" s="17"/>
      <c r="B137" s="16"/>
      <c r="C137" s="106">
        <v>5</v>
      </c>
      <c r="D137" s="6">
        <f aca="true" t="shared" si="7" ref="D137:L137">SUM(D132:D136)</f>
        <v>363</v>
      </c>
      <c r="E137" s="6">
        <f>SUM(E132:E136)</f>
        <v>3836</v>
      </c>
      <c r="F137" s="6">
        <f t="shared" si="7"/>
        <v>96</v>
      </c>
      <c r="G137" s="6">
        <f t="shared" si="7"/>
        <v>88</v>
      </c>
      <c r="H137" s="6">
        <f t="shared" si="7"/>
        <v>55</v>
      </c>
      <c r="I137" s="6">
        <f t="shared" si="7"/>
        <v>13</v>
      </c>
      <c r="J137" s="6">
        <f t="shared" si="7"/>
        <v>41</v>
      </c>
      <c r="K137" s="6">
        <f t="shared" si="7"/>
        <v>19</v>
      </c>
      <c r="L137" s="6">
        <f t="shared" si="7"/>
        <v>30</v>
      </c>
      <c r="M137" s="6"/>
    </row>
    <row r="138" spans="1:13" ht="15">
      <c r="A138" s="185" t="s">
        <v>117</v>
      </c>
      <c r="B138" s="186"/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s="125" customFormat="1" ht="15">
      <c r="A139" s="14">
        <v>1</v>
      </c>
      <c r="B139" s="124" t="s">
        <v>31</v>
      </c>
      <c r="C139" s="124" t="s">
        <v>34</v>
      </c>
      <c r="D139" s="14">
        <v>22</v>
      </c>
      <c r="E139" s="14">
        <v>370</v>
      </c>
      <c r="F139" s="14">
        <v>12</v>
      </c>
      <c r="G139" s="14">
        <v>12</v>
      </c>
      <c r="H139" s="14">
        <v>12</v>
      </c>
      <c r="I139" s="14">
        <v>0</v>
      </c>
      <c r="J139" s="14">
        <v>0</v>
      </c>
      <c r="K139" s="14">
        <v>5</v>
      </c>
      <c r="L139" s="14">
        <v>7</v>
      </c>
      <c r="M139" s="14" t="s">
        <v>19</v>
      </c>
    </row>
    <row r="140" spans="1:13" s="125" customFormat="1" ht="15">
      <c r="A140" s="14">
        <v>2</v>
      </c>
      <c r="B140" s="124" t="s">
        <v>118</v>
      </c>
      <c r="C140" s="124" t="s">
        <v>34</v>
      </c>
      <c r="D140" s="14">
        <v>25</v>
      </c>
      <c r="E140" s="14">
        <v>432</v>
      </c>
      <c r="F140" s="14">
        <v>9</v>
      </c>
      <c r="G140" s="14">
        <v>9</v>
      </c>
      <c r="H140" s="14">
        <v>7</v>
      </c>
      <c r="I140" s="14">
        <v>0</v>
      </c>
      <c r="J140" s="14">
        <v>0</v>
      </c>
      <c r="K140" s="14">
        <v>0</v>
      </c>
      <c r="L140" s="14">
        <v>9</v>
      </c>
      <c r="M140" s="14" t="s">
        <v>19</v>
      </c>
    </row>
    <row r="141" spans="1:13" s="125" customFormat="1" ht="15">
      <c r="A141" s="24">
        <v>3</v>
      </c>
      <c r="B141" s="25" t="s">
        <v>119</v>
      </c>
      <c r="C141" s="25" t="s">
        <v>59</v>
      </c>
      <c r="D141" s="14">
        <v>12</v>
      </c>
      <c r="E141" s="24">
        <v>221</v>
      </c>
      <c r="F141" s="24">
        <v>17</v>
      </c>
      <c r="G141" s="24">
        <v>17</v>
      </c>
      <c r="H141" s="14">
        <v>4</v>
      </c>
      <c r="I141" s="14">
        <v>2</v>
      </c>
      <c r="J141" s="14">
        <v>1</v>
      </c>
      <c r="K141" s="14">
        <v>15</v>
      </c>
      <c r="L141" s="14">
        <v>1</v>
      </c>
      <c r="M141" s="14" t="s">
        <v>16</v>
      </c>
    </row>
    <row r="142" spans="1:13" s="125" customFormat="1" ht="15">
      <c r="A142" s="24">
        <v>4</v>
      </c>
      <c r="B142" s="25" t="s">
        <v>44</v>
      </c>
      <c r="C142" s="25" t="s">
        <v>45</v>
      </c>
      <c r="D142" s="14">
        <v>31</v>
      </c>
      <c r="E142" s="24">
        <v>247</v>
      </c>
      <c r="F142" s="24">
        <v>21</v>
      </c>
      <c r="G142" s="24">
        <v>21</v>
      </c>
      <c r="H142" s="14">
        <v>7</v>
      </c>
      <c r="I142" s="14">
        <v>9</v>
      </c>
      <c r="J142" s="14">
        <v>9</v>
      </c>
      <c r="K142" s="14">
        <v>2</v>
      </c>
      <c r="L142" s="14">
        <v>10</v>
      </c>
      <c r="M142" s="14" t="s">
        <v>16</v>
      </c>
    </row>
    <row r="143" spans="1:13" s="125" customFormat="1" ht="15">
      <c r="A143" s="24">
        <v>5</v>
      </c>
      <c r="B143" s="25" t="s">
        <v>98</v>
      </c>
      <c r="C143" s="25" t="s">
        <v>45</v>
      </c>
      <c r="D143" s="14">
        <v>30</v>
      </c>
      <c r="E143" s="24">
        <v>270</v>
      </c>
      <c r="F143" s="24">
        <v>23</v>
      </c>
      <c r="G143" s="24">
        <v>23</v>
      </c>
      <c r="H143" s="14">
        <v>12</v>
      </c>
      <c r="I143" s="14">
        <v>11</v>
      </c>
      <c r="J143" s="14">
        <v>11</v>
      </c>
      <c r="K143" s="14">
        <v>2</v>
      </c>
      <c r="L143" s="14">
        <v>11</v>
      </c>
      <c r="M143" s="14" t="s">
        <v>16</v>
      </c>
    </row>
    <row r="144" spans="1:13" s="125" customFormat="1" ht="15">
      <c r="A144" s="14">
        <v>6</v>
      </c>
      <c r="B144" s="124" t="s">
        <v>83</v>
      </c>
      <c r="C144" s="124" t="s">
        <v>34</v>
      </c>
      <c r="D144" s="14">
        <v>84</v>
      </c>
      <c r="E144" s="14">
        <v>1338</v>
      </c>
      <c r="F144" s="14">
        <v>26</v>
      </c>
      <c r="G144" s="14">
        <v>26</v>
      </c>
      <c r="H144" s="14">
        <v>15</v>
      </c>
      <c r="I144" s="14">
        <v>7</v>
      </c>
      <c r="J144" s="14">
        <v>2</v>
      </c>
      <c r="K144" s="14">
        <v>17</v>
      </c>
      <c r="L144" s="14">
        <v>7</v>
      </c>
      <c r="M144" s="14" t="s">
        <v>19</v>
      </c>
    </row>
    <row r="145" spans="1:13" ht="15">
      <c r="A145" s="17"/>
      <c r="B145" s="16"/>
      <c r="C145" s="106">
        <v>6</v>
      </c>
      <c r="D145" s="6">
        <f aca="true" t="shared" si="8" ref="D145:L145">SUM(D139:D144)</f>
        <v>204</v>
      </c>
      <c r="E145" s="6">
        <f t="shared" si="8"/>
        <v>2878</v>
      </c>
      <c r="F145" s="6">
        <f t="shared" si="8"/>
        <v>108</v>
      </c>
      <c r="G145" s="6">
        <f t="shared" si="8"/>
        <v>108</v>
      </c>
      <c r="H145" s="6">
        <f t="shared" si="8"/>
        <v>57</v>
      </c>
      <c r="I145" s="6">
        <f t="shared" si="8"/>
        <v>29</v>
      </c>
      <c r="J145" s="6">
        <f t="shared" si="8"/>
        <v>23</v>
      </c>
      <c r="K145" s="6">
        <f t="shared" si="8"/>
        <v>41</v>
      </c>
      <c r="L145" s="6">
        <f t="shared" si="8"/>
        <v>45</v>
      </c>
      <c r="M145" s="6"/>
    </row>
    <row r="146" spans="1:13" ht="15">
      <c r="A146" s="7" t="s">
        <v>120</v>
      </c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13" s="41" customFormat="1" ht="15">
      <c r="A147" s="82">
        <v>1</v>
      </c>
      <c r="B147" s="128" t="s">
        <v>64</v>
      </c>
      <c r="C147" s="128" t="s">
        <v>34</v>
      </c>
      <c r="D147" s="82">
        <v>25</v>
      </c>
      <c r="E147" s="82">
        <v>450</v>
      </c>
      <c r="F147" s="82">
        <v>11</v>
      </c>
      <c r="G147" s="82">
        <v>11</v>
      </c>
      <c r="H147" s="82">
        <v>10</v>
      </c>
      <c r="I147" s="82">
        <v>0</v>
      </c>
      <c r="J147" s="82">
        <v>2</v>
      </c>
      <c r="K147" s="82">
        <v>3</v>
      </c>
      <c r="L147" s="82">
        <v>6</v>
      </c>
      <c r="M147" s="82" t="s">
        <v>19</v>
      </c>
    </row>
    <row r="148" spans="1:13" s="41" customFormat="1" ht="15">
      <c r="A148" s="82">
        <v>2</v>
      </c>
      <c r="B148" s="144" t="s">
        <v>121</v>
      </c>
      <c r="C148" s="128" t="s">
        <v>34</v>
      </c>
      <c r="D148" s="82">
        <v>36</v>
      </c>
      <c r="E148" s="82">
        <v>684</v>
      </c>
      <c r="F148" s="82">
        <v>12</v>
      </c>
      <c r="G148" s="82">
        <v>12</v>
      </c>
      <c r="H148" s="82">
        <v>5</v>
      </c>
      <c r="I148" s="82">
        <v>2</v>
      </c>
      <c r="J148" s="82">
        <v>1</v>
      </c>
      <c r="K148" s="82">
        <v>0</v>
      </c>
      <c r="L148" s="82">
        <v>11</v>
      </c>
      <c r="M148" s="82" t="s">
        <v>19</v>
      </c>
    </row>
    <row r="149" spans="1:13" s="41" customFormat="1" ht="15">
      <c r="A149" s="82">
        <v>3</v>
      </c>
      <c r="B149" s="144" t="s">
        <v>75</v>
      </c>
      <c r="C149" s="128" t="s">
        <v>45</v>
      </c>
      <c r="D149" s="82">
        <v>4</v>
      </c>
      <c r="E149" s="82">
        <v>82</v>
      </c>
      <c r="F149" s="82">
        <v>4</v>
      </c>
      <c r="G149" s="82">
        <v>4</v>
      </c>
      <c r="H149" s="82">
        <v>1</v>
      </c>
      <c r="I149" s="82">
        <v>3</v>
      </c>
      <c r="J149" s="82">
        <v>0</v>
      </c>
      <c r="K149" s="82">
        <v>0</v>
      </c>
      <c r="L149" s="82">
        <v>4</v>
      </c>
      <c r="M149" s="82" t="s">
        <v>19</v>
      </c>
    </row>
    <row r="150" spans="1:13" ht="15">
      <c r="A150" s="16"/>
      <c r="B150" s="16"/>
      <c r="C150" s="108">
        <v>3</v>
      </c>
      <c r="D150" s="6">
        <f aca="true" t="shared" si="9" ref="D150:L150">SUM(D147:D149)</f>
        <v>65</v>
      </c>
      <c r="E150" s="6">
        <f t="shared" si="9"/>
        <v>1216</v>
      </c>
      <c r="F150" s="6">
        <f t="shared" si="9"/>
        <v>27</v>
      </c>
      <c r="G150" s="6">
        <f t="shared" si="9"/>
        <v>27</v>
      </c>
      <c r="H150" s="6">
        <f t="shared" si="9"/>
        <v>16</v>
      </c>
      <c r="I150" s="6">
        <f t="shared" si="9"/>
        <v>5</v>
      </c>
      <c r="J150" s="6">
        <f t="shared" si="9"/>
        <v>3</v>
      </c>
      <c r="K150" s="6">
        <f t="shared" si="9"/>
        <v>3</v>
      </c>
      <c r="L150" s="6">
        <f t="shared" si="9"/>
        <v>21</v>
      </c>
      <c r="M150" s="6"/>
    </row>
    <row r="151" spans="1:13" ht="15">
      <c r="A151" s="193" t="s">
        <v>478</v>
      </c>
      <c r="B151" s="194"/>
      <c r="C151" s="3"/>
      <c r="D151" s="24"/>
      <c r="E151" s="24"/>
      <c r="F151" s="25"/>
      <c r="G151" s="25"/>
      <c r="H151" s="25"/>
      <c r="I151" s="25"/>
      <c r="J151" s="25"/>
      <c r="K151" s="25"/>
      <c r="L151" s="25"/>
      <c r="M151" s="25"/>
    </row>
    <row r="152" spans="1:13" ht="15">
      <c r="A152" s="185" t="s">
        <v>122</v>
      </c>
      <c r="B152" s="186"/>
      <c r="C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 s="125" customFormat="1" ht="15">
      <c r="A153" s="14">
        <v>1</v>
      </c>
      <c r="B153" s="124" t="s">
        <v>123</v>
      </c>
      <c r="C153" s="124" t="s">
        <v>34</v>
      </c>
      <c r="D153" s="14">
        <v>18</v>
      </c>
      <c r="E153" s="14">
        <v>220</v>
      </c>
      <c r="F153" s="14">
        <v>7</v>
      </c>
      <c r="G153" s="14">
        <v>7</v>
      </c>
      <c r="H153" s="14">
        <v>2</v>
      </c>
      <c r="I153" s="14">
        <v>0</v>
      </c>
      <c r="J153" s="14">
        <v>0</v>
      </c>
      <c r="K153" s="14">
        <v>0</v>
      </c>
      <c r="L153" s="14">
        <v>7</v>
      </c>
      <c r="M153" s="14" t="s">
        <v>19</v>
      </c>
    </row>
    <row r="154" spans="1:13" s="125" customFormat="1" ht="15">
      <c r="A154" s="14">
        <v>2</v>
      </c>
      <c r="B154" s="124" t="s">
        <v>124</v>
      </c>
      <c r="C154" s="124" t="s">
        <v>34</v>
      </c>
      <c r="D154" s="14">
        <v>18</v>
      </c>
      <c r="E154" s="14">
        <v>245</v>
      </c>
      <c r="F154" s="14">
        <v>4</v>
      </c>
      <c r="G154" s="14">
        <v>4</v>
      </c>
      <c r="H154" s="14">
        <v>3</v>
      </c>
      <c r="I154" s="14">
        <v>1</v>
      </c>
      <c r="J154" s="14">
        <v>0</v>
      </c>
      <c r="K154" s="14">
        <v>0</v>
      </c>
      <c r="L154" s="14">
        <v>4</v>
      </c>
      <c r="M154" s="14" t="s">
        <v>19</v>
      </c>
    </row>
    <row r="155" spans="1:13" s="125" customFormat="1" ht="15">
      <c r="A155" s="14">
        <v>3</v>
      </c>
      <c r="B155" s="124" t="s">
        <v>125</v>
      </c>
      <c r="C155" s="124" t="s">
        <v>34</v>
      </c>
      <c r="D155" s="14">
        <v>31</v>
      </c>
      <c r="E155" s="14">
        <v>121</v>
      </c>
      <c r="F155" s="14">
        <v>17</v>
      </c>
      <c r="G155" s="14">
        <v>17</v>
      </c>
      <c r="H155" s="14">
        <v>16</v>
      </c>
      <c r="I155" s="14">
        <v>1</v>
      </c>
      <c r="J155" s="14">
        <v>0</v>
      </c>
      <c r="K155" s="14">
        <v>0</v>
      </c>
      <c r="L155" s="14">
        <v>17</v>
      </c>
      <c r="M155" s="14" t="s">
        <v>19</v>
      </c>
    </row>
    <row r="156" spans="1:13" s="125" customFormat="1" ht="15">
      <c r="A156" s="14">
        <v>4</v>
      </c>
      <c r="B156" s="124" t="s">
        <v>126</v>
      </c>
      <c r="C156" s="124" t="s">
        <v>34</v>
      </c>
      <c r="D156" s="6">
        <v>8</v>
      </c>
      <c r="E156" s="14">
        <v>119</v>
      </c>
      <c r="F156" s="14">
        <v>5</v>
      </c>
      <c r="G156" s="14">
        <v>5</v>
      </c>
      <c r="H156" s="14">
        <v>4</v>
      </c>
      <c r="I156" s="14">
        <v>1</v>
      </c>
      <c r="J156" s="14">
        <v>0</v>
      </c>
      <c r="K156" s="14">
        <v>0</v>
      </c>
      <c r="L156" s="14">
        <v>5</v>
      </c>
      <c r="M156" s="14" t="s">
        <v>19</v>
      </c>
    </row>
    <row r="157" spans="1:13" ht="15">
      <c r="A157" s="29"/>
      <c r="B157" s="30"/>
      <c r="C157" s="106">
        <v>4</v>
      </c>
      <c r="D157" s="6">
        <f aca="true" t="shared" si="10" ref="D157:L157">SUM(D153:D156)</f>
        <v>75</v>
      </c>
      <c r="E157" s="6">
        <f t="shared" si="10"/>
        <v>705</v>
      </c>
      <c r="F157" s="6">
        <f t="shared" si="10"/>
        <v>33</v>
      </c>
      <c r="G157" s="6">
        <f t="shared" si="10"/>
        <v>33</v>
      </c>
      <c r="H157" s="6">
        <f t="shared" si="10"/>
        <v>25</v>
      </c>
      <c r="I157" s="6">
        <f t="shared" si="10"/>
        <v>3</v>
      </c>
      <c r="J157" s="6">
        <f t="shared" si="10"/>
        <v>0</v>
      </c>
      <c r="K157" s="6">
        <f t="shared" si="10"/>
        <v>0</v>
      </c>
      <c r="L157" s="6">
        <f t="shared" si="10"/>
        <v>33</v>
      </c>
      <c r="M157" s="17"/>
    </row>
    <row r="158" spans="1:13" ht="15">
      <c r="A158" s="185" t="s">
        <v>127</v>
      </c>
      <c r="B158" s="186"/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s="67" customFormat="1" ht="15">
      <c r="A159" s="17">
        <v>1</v>
      </c>
      <c r="B159" s="124" t="s">
        <v>128</v>
      </c>
      <c r="C159" s="124" t="s">
        <v>18</v>
      </c>
      <c r="D159" s="14">
        <v>24</v>
      </c>
      <c r="E159" s="14">
        <v>384</v>
      </c>
      <c r="F159" s="14">
        <v>14</v>
      </c>
      <c r="G159" s="14">
        <v>14</v>
      </c>
      <c r="H159" s="14">
        <v>10</v>
      </c>
      <c r="I159" s="14">
        <v>3</v>
      </c>
      <c r="J159" s="14">
        <v>0</v>
      </c>
      <c r="K159" s="14">
        <v>0</v>
      </c>
      <c r="L159" s="14">
        <v>14</v>
      </c>
      <c r="M159" s="14" t="s">
        <v>19</v>
      </c>
    </row>
    <row r="160" spans="1:13" s="125" customFormat="1" ht="15">
      <c r="A160" s="14">
        <v>2</v>
      </c>
      <c r="B160" s="124" t="s">
        <v>129</v>
      </c>
      <c r="C160" s="124" t="s">
        <v>34</v>
      </c>
      <c r="D160" s="14">
        <v>77</v>
      </c>
      <c r="E160" s="14">
        <v>2143</v>
      </c>
      <c r="F160" s="14">
        <v>50</v>
      </c>
      <c r="G160" s="14">
        <v>50</v>
      </c>
      <c r="H160" s="14">
        <v>24</v>
      </c>
      <c r="I160" s="14">
        <v>27</v>
      </c>
      <c r="J160" s="14">
        <v>1</v>
      </c>
      <c r="K160" s="14">
        <v>16</v>
      </c>
      <c r="L160" s="14">
        <v>34</v>
      </c>
      <c r="M160" s="14" t="s">
        <v>19</v>
      </c>
    </row>
    <row r="161" spans="1:13" s="67" customFormat="1" ht="15">
      <c r="A161" s="17">
        <v>3</v>
      </c>
      <c r="B161" s="124" t="s">
        <v>130</v>
      </c>
      <c r="C161" s="124" t="s">
        <v>34</v>
      </c>
      <c r="D161" s="6">
        <v>81</v>
      </c>
      <c r="E161" s="14">
        <v>1516</v>
      </c>
      <c r="F161" s="14">
        <v>15</v>
      </c>
      <c r="G161" s="14">
        <v>15</v>
      </c>
      <c r="H161" s="14">
        <v>5</v>
      </c>
      <c r="I161" s="14">
        <v>10</v>
      </c>
      <c r="J161" s="14">
        <v>7</v>
      </c>
      <c r="K161" s="14">
        <v>5</v>
      </c>
      <c r="L161" s="14">
        <v>3</v>
      </c>
      <c r="M161" s="14" t="s">
        <v>19</v>
      </c>
    </row>
    <row r="162" spans="1:13" ht="15">
      <c r="A162" s="17"/>
      <c r="B162" s="16"/>
      <c r="C162" s="106">
        <v>3</v>
      </c>
      <c r="D162" s="6">
        <f aca="true" t="shared" si="11" ref="D162:L162">SUM(D159:D161)</f>
        <v>182</v>
      </c>
      <c r="E162" s="6">
        <f t="shared" si="11"/>
        <v>4043</v>
      </c>
      <c r="F162" s="6">
        <f t="shared" si="11"/>
        <v>79</v>
      </c>
      <c r="G162" s="6">
        <f t="shared" si="11"/>
        <v>79</v>
      </c>
      <c r="H162" s="6">
        <f t="shared" si="11"/>
        <v>39</v>
      </c>
      <c r="I162" s="6">
        <f t="shared" si="11"/>
        <v>40</v>
      </c>
      <c r="J162" s="6">
        <f t="shared" si="11"/>
        <v>8</v>
      </c>
      <c r="K162" s="6">
        <f t="shared" si="11"/>
        <v>21</v>
      </c>
      <c r="L162" s="6">
        <f t="shared" si="11"/>
        <v>51</v>
      </c>
      <c r="M162" s="6"/>
    </row>
    <row r="163" spans="1:13" ht="15">
      <c r="A163" s="191" t="s">
        <v>131</v>
      </c>
      <c r="B163" s="192"/>
      <c r="C163" s="31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s="125" customFormat="1" ht="15">
      <c r="A164" s="14">
        <v>1</v>
      </c>
      <c r="B164" s="124" t="s">
        <v>132</v>
      </c>
      <c r="C164" s="124" t="s">
        <v>34</v>
      </c>
      <c r="D164" s="6">
        <v>27</v>
      </c>
      <c r="E164" s="14">
        <v>585</v>
      </c>
      <c r="F164" s="14">
        <v>16</v>
      </c>
      <c r="G164" s="14">
        <v>16</v>
      </c>
      <c r="H164" s="14">
        <v>5</v>
      </c>
      <c r="I164" s="14">
        <v>5</v>
      </c>
      <c r="J164" s="14">
        <v>1</v>
      </c>
      <c r="K164" s="14">
        <v>10</v>
      </c>
      <c r="L164" s="14">
        <v>5</v>
      </c>
      <c r="M164" s="14" t="s">
        <v>19</v>
      </c>
    </row>
    <row r="165" spans="1:13" s="125" customFormat="1" ht="15">
      <c r="A165" s="14">
        <v>2</v>
      </c>
      <c r="B165" s="124" t="s">
        <v>133</v>
      </c>
      <c r="C165" s="124" t="s">
        <v>34</v>
      </c>
      <c r="D165" s="6">
        <v>42</v>
      </c>
      <c r="E165" s="14">
        <v>509</v>
      </c>
      <c r="F165" s="14">
        <v>11</v>
      </c>
      <c r="G165" s="14">
        <v>11</v>
      </c>
      <c r="H165" s="14">
        <v>9</v>
      </c>
      <c r="I165" s="14">
        <v>2</v>
      </c>
      <c r="J165" s="14">
        <v>0</v>
      </c>
      <c r="K165" s="14">
        <v>1</v>
      </c>
      <c r="L165" s="14">
        <v>10</v>
      </c>
      <c r="M165" s="14" t="s">
        <v>19</v>
      </c>
    </row>
    <row r="166" spans="1:13" ht="15">
      <c r="A166" s="17"/>
      <c r="B166" s="16"/>
      <c r="C166" s="106">
        <v>2</v>
      </c>
      <c r="D166" s="6">
        <f aca="true" t="shared" si="12" ref="D166:L166">SUM(D164:D165)</f>
        <v>69</v>
      </c>
      <c r="E166" s="6">
        <f t="shared" si="12"/>
        <v>1094</v>
      </c>
      <c r="F166" s="6">
        <f t="shared" si="12"/>
        <v>27</v>
      </c>
      <c r="G166" s="6">
        <f t="shared" si="12"/>
        <v>27</v>
      </c>
      <c r="H166" s="6">
        <f t="shared" si="12"/>
        <v>14</v>
      </c>
      <c r="I166" s="6">
        <f t="shared" si="12"/>
        <v>7</v>
      </c>
      <c r="J166" s="6">
        <f t="shared" si="12"/>
        <v>1</v>
      </c>
      <c r="K166" s="6">
        <f t="shared" si="12"/>
        <v>11</v>
      </c>
      <c r="L166" s="6">
        <f t="shared" si="12"/>
        <v>15</v>
      </c>
      <c r="M166" s="6"/>
    </row>
    <row r="167" spans="1:13" s="67" customFormat="1" ht="15">
      <c r="A167" s="191" t="s">
        <v>134</v>
      </c>
      <c r="B167" s="192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</row>
    <row r="168" spans="1:13" s="125" customFormat="1" ht="15">
      <c r="A168" s="14">
        <v>1</v>
      </c>
      <c r="B168" s="124" t="s">
        <v>135</v>
      </c>
      <c r="C168" s="124" t="s">
        <v>34</v>
      </c>
      <c r="D168" s="14">
        <v>35</v>
      </c>
      <c r="E168" s="14">
        <v>458</v>
      </c>
      <c r="F168" s="14">
        <v>19</v>
      </c>
      <c r="G168" s="14">
        <v>19</v>
      </c>
      <c r="H168" s="14">
        <v>18</v>
      </c>
      <c r="I168" s="14">
        <v>1</v>
      </c>
      <c r="J168" s="14">
        <v>3</v>
      </c>
      <c r="K168" s="14">
        <v>3</v>
      </c>
      <c r="L168" s="14">
        <v>13</v>
      </c>
      <c r="M168" s="14" t="s">
        <v>19</v>
      </c>
    </row>
    <row r="169" spans="1:13" s="125" customFormat="1" ht="15">
      <c r="A169" s="14">
        <v>2</v>
      </c>
      <c r="B169" s="124" t="s">
        <v>136</v>
      </c>
      <c r="C169" s="124" t="s">
        <v>34</v>
      </c>
      <c r="D169" s="14">
        <v>38</v>
      </c>
      <c r="E169" s="14">
        <v>461</v>
      </c>
      <c r="F169" s="14">
        <v>15</v>
      </c>
      <c r="G169" s="14">
        <v>15</v>
      </c>
      <c r="H169" s="14">
        <v>11</v>
      </c>
      <c r="I169" s="14">
        <v>4</v>
      </c>
      <c r="J169" s="14">
        <v>5</v>
      </c>
      <c r="K169" s="14">
        <v>6</v>
      </c>
      <c r="L169" s="14">
        <v>4</v>
      </c>
      <c r="M169" s="14" t="s">
        <v>19</v>
      </c>
    </row>
    <row r="170" spans="1:13" s="125" customFormat="1" ht="15">
      <c r="A170" s="14">
        <v>3</v>
      </c>
      <c r="B170" s="124" t="s">
        <v>137</v>
      </c>
      <c r="C170" s="124" t="s">
        <v>34</v>
      </c>
      <c r="D170" s="14">
        <v>68</v>
      </c>
      <c r="E170" s="14">
        <v>678</v>
      </c>
      <c r="F170" s="14">
        <v>26</v>
      </c>
      <c r="G170" s="14">
        <v>26</v>
      </c>
      <c r="H170" s="14">
        <v>18</v>
      </c>
      <c r="I170" s="14">
        <v>8</v>
      </c>
      <c r="J170" s="14">
        <v>6</v>
      </c>
      <c r="K170" s="14">
        <v>5</v>
      </c>
      <c r="L170" s="14">
        <v>15</v>
      </c>
      <c r="M170" s="14" t="s">
        <v>19</v>
      </c>
    </row>
    <row r="171" spans="1:13" s="125" customFormat="1" ht="15">
      <c r="A171" s="14">
        <v>4</v>
      </c>
      <c r="B171" s="124" t="s">
        <v>138</v>
      </c>
      <c r="C171" s="124" t="s">
        <v>34</v>
      </c>
      <c r="D171" s="14">
        <v>34</v>
      </c>
      <c r="E171" s="14">
        <v>340</v>
      </c>
      <c r="F171" s="14">
        <v>5</v>
      </c>
      <c r="G171" s="14">
        <v>5</v>
      </c>
      <c r="H171" s="14">
        <v>1</v>
      </c>
      <c r="I171" s="14">
        <v>4</v>
      </c>
      <c r="J171" s="14">
        <v>0</v>
      </c>
      <c r="K171" s="14">
        <v>1</v>
      </c>
      <c r="L171" s="14">
        <v>4</v>
      </c>
      <c r="M171" s="14" t="s">
        <v>19</v>
      </c>
    </row>
    <row r="172" spans="1:13" s="125" customFormat="1" ht="15">
      <c r="A172" s="14">
        <v>5</v>
      </c>
      <c r="B172" s="124" t="s">
        <v>75</v>
      </c>
      <c r="C172" s="124" t="s">
        <v>34</v>
      </c>
      <c r="D172" s="14">
        <v>16</v>
      </c>
      <c r="E172" s="14">
        <v>144</v>
      </c>
      <c r="F172" s="14">
        <v>17</v>
      </c>
      <c r="G172" s="14">
        <v>17</v>
      </c>
      <c r="H172" s="14">
        <v>4</v>
      </c>
      <c r="I172" s="14">
        <v>13</v>
      </c>
      <c r="J172" s="14">
        <v>8</v>
      </c>
      <c r="K172" s="14">
        <v>2</v>
      </c>
      <c r="L172" s="14">
        <v>7</v>
      </c>
      <c r="M172" s="14" t="s">
        <v>19</v>
      </c>
    </row>
    <row r="173" spans="1:13" s="125" customFormat="1" ht="15">
      <c r="A173" s="14">
        <v>6</v>
      </c>
      <c r="B173" s="124" t="s">
        <v>139</v>
      </c>
      <c r="C173" s="124" t="s">
        <v>34</v>
      </c>
      <c r="D173" s="14">
        <v>30</v>
      </c>
      <c r="E173" s="14">
        <v>270</v>
      </c>
      <c r="F173" s="14">
        <v>30</v>
      </c>
      <c r="G173" s="14">
        <v>30</v>
      </c>
      <c r="H173" s="14">
        <v>8</v>
      </c>
      <c r="I173" s="14">
        <v>19</v>
      </c>
      <c r="J173" s="14">
        <v>27</v>
      </c>
      <c r="K173" s="14">
        <v>2</v>
      </c>
      <c r="L173" s="14">
        <v>1</v>
      </c>
      <c r="M173" s="14" t="s">
        <v>19</v>
      </c>
    </row>
    <row r="174" spans="1:13" s="125" customFormat="1" ht="15">
      <c r="A174" s="14">
        <v>7</v>
      </c>
      <c r="B174" s="124" t="s">
        <v>140</v>
      </c>
      <c r="C174" s="124" t="s">
        <v>34</v>
      </c>
      <c r="D174" s="14">
        <v>24</v>
      </c>
      <c r="E174" s="14">
        <v>216</v>
      </c>
      <c r="F174" s="14">
        <v>24</v>
      </c>
      <c r="G174" s="14">
        <v>24</v>
      </c>
      <c r="H174" s="14">
        <v>4</v>
      </c>
      <c r="I174" s="14">
        <v>20</v>
      </c>
      <c r="J174" s="14">
        <v>13</v>
      </c>
      <c r="K174" s="14">
        <v>11</v>
      </c>
      <c r="L174" s="14">
        <v>0</v>
      </c>
      <c r="M174" s="14" t="s">
        <v>19</v>
      </c>
    </row>
    <row r="175" spans="1:13" ht="15">
      <c r="A175" s="17"/>
      <c r="B175" s="16"/>
      <c r="C175" s="106">
        <v>7</v>
      </c>
      <c r="D175" s="6">
        <f aca="true" t="shared" si="13" ref="D175:L175">SUM(D168:D174)</f>
        <v>245</v>
      </c>
      <c r="E175" s="6">
        <f t="shared" si="13"/>
        <v>2567</v>
      </c>
      <c r="F175" s="6">
        <f t="shared" si="13"/>
        <v>136</v>
      </c>
      <c r="G175" s="6">
        <f t="shared" si="13"/>
        <v>136</v>
      </c>
      <c r="H175" s="6">
        <f t="shared" si="13"/>
        <v>64</v>
      </c>
      <c r="I175" s="6">
        <f t="shared" si="13"/>
        <v>69</v>
      </c>
      <c r="J175" s="6">
        <f t="shared" si="13"/>
        <v>62</v>
      </c>
      <c r="K175" s="6">
        <f t="shared" si="13"/>
        <v>30</v>
      </c>
      <c r="L175" s="6">
        <f t="shared" si="13"/>
        <v>44</v>
      </c>
      <c r="M175" s="6"/>
    </row>
    <row r="176" spans="1:13" ht="15">
      <c r="A176" s="185" t="s">
        <v>141</v>
      </c>
      <c r="B176" s="186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s="125" customFormat="1" ht="15">
      <c r="A177" s="14">
        <v>1</v>
      </c>
      <c r="B177" s="124" t="s">
        <v>142</v>
      </c>
      <c r="C177" s="124" t="s">
        <v>34</v>
      </c>
      <c r="D177" s="6">
        <v>109</v>
      </c>
      <c r="E177" s="14">
        <v>1813</v>
      </c>
      <c r="F177" s="14">
        <v>52</v>
      </c>
      <c r="G177" s="14">
        <v>52</v>
      </c>
      <c r="H177" s="14">
        <v>31</v>
      </c>
      <c r="I177" s="14">
        <v>14</v>
      </c>
      <c r="J177" s="14">
        <v>1</v>
      </c>
      <c r="K177" s="14">
        <v>2</v>
      </c>
      <c r="L177" s="14">
        <v>49</v>
      </c>
      <c r="M177" s="14" t="s">
        <v>19</v>
      </c>
    </row>
    <row r="178" spans="1:13" s="125" customFormat="1" ht="15">
      <c r="A178" s="14">
        <v>2</v>
      </c>
      <c r="B178" s="124" t="s">
        <v>65</v>
      </c>
      <c r="C178" s="124" t="s">
        <v>34</v>
      </c>
      <c r="D178" s="6">
        <v>80</v>
      </c>
      <c r="E178" s="14">
        <v>1477</v>
      </c>
      <c r="F178" s="14">
        <v>20</v>
      </c>
      <c r="G178" s="14">
        <v>20</v>
      </c>
      <c r="H178" s="14">
        <v>14</v>
      </c>
      <c r="I178" s="14">
        <v>6</v>
      </c>
      <c r="J178" s="14">
        <v>3</v>
      </c>
      <c r="K178" s="14">
        <v>8</v>
      </c>
      <c r="L178" s="14">
        <v>9</v>
      </c>
      <c r="M178" s="14" t="s">
        <v>19</v>
      </c>
    </row>
    <row r="179" spans="1:13" s="125" customFormat="1" ht="15">
      <c r="A179" s="14">
        <v>3</v>
      </c>
      <c r="B179" s="124" t="s">
        <v>143</v>
      </c>
      <c r="C179" s="124" t="s">
        <v>34</v>
      </c>
      <c r="D179" s="6">
        <v>37</v>
      </c>
      <c r="E179" s="14">
        <v>715</v>
      </c>
      <c r="F179" s="14">
        <v>28</v>
      </c>
      <c r="G179" s="14">
        <v>28</v>
      </c>
      <c r="H179" s="14">
        <v>11</v>
      </c>
      <c r="I179" s="14">
        <v>11</v>
      </c>
      <c r="J179" s="14">
        <v>8</v>
      </c>
      <c r="K179" s="14">
        <v>1</v>
      </c>
      <c r="L179" s="14">
        <v>19</v>
      </c>
      <c r="M179" s="14" t="s">
        <v>16</v>
      </c>
    </row>
    <row r="180" spans="1:13" ht="15">
      <c r="A180" s="17"/>
      <c r="B180" s="16"/>
      <c r="C180" s="106">
        <v>3</v>
      </c>
      <c r="D180" s="6">
        <f aca="true" t="shared" si="14" ref="D180:L180">SUM(D177:D179)</f>
        <v>226</v>
      </c>
      <c r="E180" s="6">
        <f t="shared" si="14"/>
        <v>4005</v>
      </c>
      <c r="F180" s="6">
        <f t="shared" si="14"/>
        <v>100</v>
      </c>
      <c r="G180" s="6">
        <f t="shared" si="14"/>
        <v>100</v>
      </c>
      <c r="H180" s="6">
        <f t="shared" si="14"/>
        <v>56</v>
      </c>
      <c r="I180" s="6">
        <f t="shared" si="14"/>
        <v>31</v>
      </c>
      <c r="J180" s="6">
        <f t="shared" si="14"/>
        <v>12</v>
      </c>
      <c r="K180" s="6">
        <f t="shared" si="14"/>
        <v>11</v>
      </c>
      <c r="L180" s="6">
        <f t="shared" si="14"/>
        <v>77</v>
      </c>
      <c r="M180" s="17"/>
    </row>
    <row r="181" spans="1:13" ht="15">
      <c r="A181" s="191" t="s">
        <v>144</v>
      </c>
      <c r="B181" s="192"/>
      <c r="C181" s="31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s="125" customFormat="1" ht="15">
      <c r="A182" s="14">
        <v>1</v>
      </c>
      <c r="B182" s="124" t="s">
        <v>145</v>
      </c>
      <c r="C182" s="124" t="s">
        <v>34</v>
      </c>
      <c r="D182" s="6">
        <v>32</v>
      </c>
      <c r="E182" s="14">
        <v>671</v>
      </c>
      <c r="F182" s="14">
        <v>25</v>
      </c>
      <c r="G182" s="14">
        <v>25</v>
      </c>
      <c r="H182" s="14">
        <v>21</v>
      </c>
      <c r="I182" s="14">
        <v>3</v>
      </c>
      <c r="J182" s="14">
        <v>7</v>
      </c>
      <c r="K182" s="14">
        <v>4</v>
      </c>
      <c r="L182" s="14">
        <v>14</v>
      </c>
      <c r="M182" s="14" t="s">
        <v>19</v>
      </c>
    </row>
    <row r="183" spans="1:13" s="125" customFormat="1" ht="15">
      <c r="A183" s="14">
        <v>2</v>
      </c>
      <c r="B183" s="124" t="s">
        <v>146</v>
      </c>
      <c r="C183" s="124" t="s">
        <v>34</v>
      </c>
      <c r="D183" s="6">
        <v>22</v>
      </c>
      <c r="E183" s="14">
        <v>415</v>
      </c>
      <c r="F183" s="14">
        <v>22</v>
      </c>
      <c r="G183" s="14">
        <v>12</v>
      </c>
      <c r="H183" s="14">
        <v>12</v>
      </c>
      <c r="I183" s="14">
        <v>0</v>
      </c>
      <c r="J183" s="14">
        <v>0</v>
      </c>
      <c r="K183" s="14">
        <v>5</v>
      </c>
      <c r="L183" s="14">
        <v>6</v>
      </c>
      <c r="M183" s="14" t="s">
        <v>434</v>
      </c>
    </row>
    <row r="184" spans="1:13" s="125" customFormat="1" ht="15">
      <c r="A184" s="14">
        <v>3</v>
      </c>
      <c r="B184" s="124" t="s">
        <v>147</v>
      </c>
      <c r="C184" s="124" t="s">
        <v>34</v>
      </c>
      <c r="D184" s="6">
        <v>17</v>
      </c>
      <c r="E184" s="14">
        <v>378</v>
      </c>
      <c r="F184" s="14">
        <v>11</v>
      </c>
      <c r="G184" s="14">
        <v>11</v>
      </c>
      <c r="H184" s="14">
        <v>6</v>
      </c>
      <c r="I184" s="14">
        <v>5</v>
      </c>
      <c r="J184" s="14">
        <v>1</v>
      </c>
      <c r="K184" s="14">
        <v>1</v>
      </c>
      <c r="L184" s="14">
        <v>9</v>
      </c>
      <c r="M184" s="14" t="s">
        <v>19</v>
      </c>
    </row>
    <row r="185" spans="1:13" s="125" customFormat="1" ht="15">
      <c r="A185" s="14">
        <v>4</v>
      </c>
      <c r="B185" s="124" t="s">
        <v>148</v>
      </c>
      <c r="C185" s="124" t="s">
        <v>34</v>
      </c>
      <c r="D185" s="6">
        <v>15</v>
      </c>
      <c r="E185" s="14">
        <v>389</v>
      </c>
      <c r="F185" s="14">
        <v>6</v>
      </c>
      <c r="G185" s="14">
        <v>6</v>
      </c>
      <c r="H185" s="14">
        <v>6</v>
      </c>
      <c r="I185" s="14">
        <v>0</v>
      </c>
      <c r="J185" s="14">
        <v>1</v>
      </c>
      <c r="K185" s="14">
        <v>3</v>
      </c>
      <c r="L185" s="14">
        <v>2</v>
      </c>
      <c r="M185" s="14" t="s">
        <v>32</v>
      </c>
    </row>
    <row r="186" spans="1:13" s="125" customFormat="1" ht="15">
      <c r="A186" s="14">
        <v>5</v>
      </c>
      <c r="B186" s="124" t="s">
        <v>149</v>
      </c>
      <c r="C186" s="124" t="s">
        <v>34</v>
      </c>
      <c r="D186" s="6">
        <v>99</v>
      </c>
      <c r="E186" s="14">
        <v>1340</v>
      </c>
      <c r="F186" s="14">
        <v>53</v>
      </c>
      <c r="G186" s="14">
        <v>53</v>
      </c>
      <c r="H186" s="14">
        <v>30</v>
      </c>
      <c r="I186" s="14">
        <v>17</v>
      </c>
      <c r="J186" s="14">
        <v>2</v>
      </c>
      <c r="K186" s="14">
        <v>6</v>
      </c>
      <c r="L186" s="14">
        <v>45</v>
      </c>
      <c r="M186" s="14" t="s">
        <v>19</v>
      </c>
    </row>
    <row r="187" spans="1:13" ht="15">
      <c r="A187" s="17"/>
      <c r="B187" s="16"/>
      <c r="C187" s="106">
        <v>5</v>
      </c>
      <c r="D187" s="6">
        <f aca="true" t="shared" si="15" ref="D187:L187">SUM(D182:D186)</f>
        <v>185</v>
      </c>
      <c r="E187" s="6">
        <f t="shared" si="15"/>
        <v>3193</v>
      </c>
      <c r="F187" s="6">
        <f t="shared" si="15"/>
        <v>117</v>
      </c>
      <c r="G187" s="6">
        <f t="shared" si="15"/>
        <v>107</v>
      </c>
      <c r="H187" s="6">
        <f t="shared" si="15"/>
        <v>75</v>
      </c>
      <c r="I187" s="6">
        <f t="shared" si="15"/>
        <v>25</v>
      </c>
      <c r="J187" s="6">
        <f t="shared" si="15"/>
        <v>11</v>
      </c>
      <c r="K187" s="6">
        <f t="shared" si="15"/>
        <v>19</v>
      </c>
      <c r="L187" s="6">
        <f t="shared" si="15"/>
        <v>76</v>
      </c>
      <c r="M187" s="6"/>
    </row>
    <row r="188" spans="1:13" ht="15">
      <c r="A188" s="191" t="s">
        <v>150</v>
      </c>
      <c r="B188" s="192"/>
      <c r="C188" s="31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s="125" customFormat="1" ht="15">
      <c r="A189" s="14">
        <v>1</v>
      </c>
      <c r="B189" s="124" t="s">
        <v>151</v>
      </c>
      <c r="C189" s="124" t="s">
        <v>30</v>
      </c>
      <c r="D189" s="14">
        <v>100</v>
      </c>
      <c r="E189" s="14">
        <v>2485</v>
      </c>
      <c r="F189" s="14">
        <v>67</v>
      </c>
      <c r="G189" s="14">
        <v>67</v>
      </c>
      <c r="H189" s="14">
        <v>67</v>
      </c>
      <c r="I189" s="14">
        <v>0</v>
      </c>
      <c r="J189" s="14">
        <v>9</v>
      </c>
      <c r="K189" s="14">
        <v>0</v>
      </c>
      <c r="L189" s="14">
        <v>58</v>
      </c>
      <c r="M189" s="14" t="s">
        <v>19</v>
      </c>
    </row>
    <row r="190" spans="1:13" s="125" customFormat="1" ht="15">
      <c r="A190" s="14">
        <v>2</v>
      </c>
      <c r="B190" s="124" t="s">
        <v>152</v>
      </c>
      <c r="C190" s="124" t="s">
        <v>153</v>
      </c>
      <c r="D190" s="14">
        <v>92</v>
      </c>
      <c r="E190" s="14">
        <v>1677</v>
      </c>
      <c r="F190" s="14">
        <v>15</v>
      </c>
      <c r="G190" s="14">
        <v>15</v>
      </c>
      <c r="H190" s="14">
        <v>8</v>
      </c>
      <c r="I190" s="14">
        <v>3</v>
      </c>
      <c r="J190" s="14">
        <v>2</v>
      </c>
      <c r="K190" s="14">
        <v>2</v>
      </c>
      <c r="L190" s="14">
        <v>11</v>
      </c>
      <c r="M190" s="14" t="s">
        <v>19</v>
      </c>
    </row>
    <row r="191" spans="1:13" s="125" customFormat="1" ht="15">
      <c r="A191" s="14">
        <v>3</v>
      </c>
      <c r="B191" s="124" t="s">
        <v>154</v>
      </c>
      <c r="C191" s="124" t="s">
        <v>155</v>
      </c>
      <c r="D191" s="14">
        <v>30</v>
      </c>
      <c r="E191" s="14">
        <v>436</v>
      </c>
      <c r="F191" s="14">
        <v>16</v>
      </c>
      <c r="G191" s="14">
        <v>13</v>
      </c>
      <c r="H191" s="14">
        <v>8</v>
      </c>
      <c r="I191" s="14">
        <v>7</v>
      </c>
      <c r="J191" s="14">
        <v>3</v>
      </c>
      <c r="K191" s="14">
        <v>6</v>
      </c>
      <c r="L191" s="14">
        <v>4</v>
      </c>
      <c r="M191" s="14" t="s">
        <v>16</v>
      </c>
    </row>
    <row r="192" spans="1:13" s="125" customFormat="1" ht="15">
      <c r="A192" s="14">
        <v>4</v>
      </c>
      <c r="B192" s="124" t="s">
        <v>156</v>
      </c>
      <c r="C192" s="124" t="s">
        <v>45</v>
      </c>
      <c r="D192" s="14">
        <v>32</v>
      </c>
      <c r="E192" s="14">
        <v>296</v>
      </c>
      <c r="F192" s="14">
        <v>13</v>
      </c>
      <c r="G192" s="14">
        <v>13</v>
      </c>
      <c r="H192" s="14">
        <v>2</v>
      </c>
      <c r="I192" s="14">
        <v>11</v>
      </c>
      <c r="J192" s="14">
        <v>0</v>
      </c>
      <c r="K192" s="14">
        <v>5</v>
      </c>
      <c r="L192" s="14">
        <v>8</v>
      </c>
      <c r="M192" s="14" t="s">
        <v>19</v>
      </c>
    </row>
    <row r="193" spans="1:13" s="125" customFormat="1" ht="15">
      <c r="A193" s="14">
        <v>5</v>
      </c>
      <c r="B193" s="124" t="s">
        <v>157</v>
      </c>
      <c r="C193" s="124" t="s">
        <v>45</v>
      </c>
      <c r="D193" s="14">
        <v>18</v>
      </c>
      <c r="E193" s="14">
        <v>211</v>
      </c>
      <c r="F193" s="14">
        <v>15</v>
      </c>
      <c r="G193" s="14">
        <v>15</v>
      </c>
      <c r="H193" s="14">
        <v>8</v>
      </c>
      <c r="I193" s="14">
        <v>7</v>
      </c>
      <c r="J193" s="14">
        <v>5</v>
      </c>
      <c r="K193" s="14">
        <v>4</v>
      </c>
      <c r="L193" s="14">
        <v>6</v>
      </c>
      <c r="M193" s="14" t="s">
        <v>19</v>
      </c>
    </row>
    <row r="194" spans="1:13" s="125" customFormat="1" ht="15">
      <c r="A194" s="14">
        <v>6</v>
      </c>
      <c r="B194" s="124" t="s">
        <v>158</v>
      </c>
      <c r="C194" s="124" t="s">
        <v>45</v>
      </c>
      <c r="D194" s="14">
        <v>36</v>
      </c>
      <c r="E194" s="14">
        <v>468</v>
      </c>
      <c r="F194" s="14">
        <v>32</v>
      </c>
      <c r="G194" s="14">
        <v>32</v>
      </c>
      <c r="H194" s="14">
        <v>11</v>
      </c>
      <c r="I194" s="14">
        <v>25</v>
      </c>
      <c r="J194" s="14">
        <v>6</v>
      </c>
      <c r="K194" s="14">
        <v>12</v>
      </c>
      <c r="L194" s="14">
        <v>16</v>
      </c>
      <c r="M194" s="14" t="s">
        <v>19</v>
      </c>
    </row>
    <row r="195" spans="1:13" s="125" customFormat="1" ht="15">
      <c r="A195" s="14">
        <v>7</v>
      </c>
      <c r="B195" s="124" t="s">
        <v>159</v>
      </c>
      <c r="C195" s="124" t="s">
        <v>18</v>
      </c>
      <c r="D195" s="14">
        <v>39</v>
      </c>
      <c r="E195" s="14">
        <v>536</v>
      </c>
      <c r="F195" s="14">
        <v>16</v>
      </c>
      <c r="G195" s="14">
        <v>16</v>
      </c>
      <c r="H195" s="14">
        <v>16</v>
      </c>
      <c r="I195" s="14">
        <v>0</v>
      </c>
      <c r="J195" s="14">
        <v>12</v>
      </c>
      <c r="K195" s="14">
        <v>3</v>
      </c>
      <c r="L195" s="14">
        <v>1</v>
      </c>
      <c r="M195" s="14" t="s">
        <v>19</v>
      </c>
    </row>
    <row r="196" spans="1:13" ht="15">
      <c r="A196" s="17"/>
      <c r="B196" s="16"/>
      <c r="C196" s="106">
        <v>7</v>
      </c>
      <c r="D196" s="6">
        <f aca="true" t="shared" si="16" ref="D196:L196">SUM(D189:D195)</f>
        <v>347</v>
      </c>
      <c r="E196" s="6">
        <f t="shared" si="16"/>
        <v>6109</v>
      </c>
      <c r="F196" s="6">
        <f t="shared" si="16"/>
        <v>174</v>
      </c>
      <c r="G196" s="6">
        <f t="shared" si="16"/>
        <v>171</v>
      </c>
      <c r="H196" s="6">
        <f t="shared" si="16"/>
        <v>120</v>
      </c>
      <c r="I196" s="6">
        <f t="shared" si="16"/>
        <v>53</v>
      </c>
      <c r="J196" s="6">
        <f t="shared" si="16"/>
        <v>37</v>
      </c>
      <c r="K196" s="6">
        <f t="shared" si="16"/>
        <v>32</v>
      </c>
      <c r="L196" s="6">
        <f t="shared" si="16"/>
        <v>104</v>
      </c>
      <c r="M196" s="6"/>
    </row>
    <row r="197" spans="1:13" ht="15">
      <c r="A197" s="185" t="s">
        <v>160</v>
      </c>
      <c r="B197" s="186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s="125" customFormat="1" ht="15">
      <c r="A198" s="14">
        <v>1</v>
      </c>
      <c r="B198" s="124" t="s">
        <v>161</v>
      </c>
      <c r="C198" s="124" t="s">
        <v>34</v>
      </c>
      <c r="D198" s="14">
        <v>26</v>
      </c>
      <c r="E198" s="14">
        <v>400</v>
      </c>
      <c r="F198" s="14">
        <v>7</v>
      </c>
      <c r="G198" s="14">
        <v>7</v>
      </c>
      <c r="H198" s="14">
        <v>4</v>
      </c>
      <c r="I198" s="14">
        <v>1</v>
      </c>
      <c r="J198" s="14">
        <v>1</v>
      </c>
      <c r="K198" s="14">
        <v>2</v>
      </c>
      <c r="L198" s="14">
        <v>4</v>
      </c>
      <c r="M198" s="14" t="s">
        <v>19</v>
      </c>
    </row>
    <row r="199" spans="1:13" s="125" customFormat="1" ht="15">
      <c r="A199" s="14">
        <v>2</v>
      </c>
      <c r="B199" s="124" t="s">
        <v>162</v>
      </c>
      <c r="C199" s="124" t="s">
        <v>34</v>
      </c>
      <c r="D199" s="14">
        <v>20</v>
      </c>
      <c r="E199" s="14">
        <v>335</v>
      </c>
      <c r="F199" s="14">
        <v>7</v>
      </c>
      <c r="G199" s="14">
        <v>7</v>
      </c>
      <c r="H199" s="14">
        <v>5</v>
      </c>
      <c r="I199" s="14">
        <v>2</v>
      </c>
      <c r="J199" s="14">
        <v>2</v>
      </c>
      <c r="K199" s="14">
        <v>0</v>
      </c>
      <c r="L199" s="14">
        <v>5</v>
      </c>
      <c r="M199" s="14" t="s">
        <v>19</v>
      </c>
    </row>
    <row r="200" spans="1:13" s="125" customFormat="1" ht="15">
      <c r="A200" s="14">
        <v>3</v>
      </c>
      <c r="B200" s="124" t="s">
        <v>163</v>
      </c>
      <c r="C200" s="124" t="s">
        <v>18</v>
      </c>
      <c r="D200" s="14">
        <v>39</v>
      </c>
      <c r="E200" s="14">
        <v>636</v>
      </c>
      <c r="F200" s="14">
        <v>14</v>
      </c>
      <c r="G200" s="14">
        <v>14</v>
      </c>
      <c r="H200" s="14">
        <v>9</v>
      </c>
      <c r="I200" s="14">
        <v>1</v>
      </c>
      <c r="J200" s="14">
        <v>2</v>
      </c>
      <c r="K200" s="14">
        <v>0</v>
      </c>
      <c r="L200" s="14">
        <v>12</v>
      </c>
      <c r="M200" s="14" t="s">
        <v>19</v>
      </c>
    </row>
    <row r="201" spans="1:13" s="125" customFormat="1" ht="15">
      <c r="A201" s="14">
        <v>4</v>
      </c>
      <c r="B201" s="124" t="s">
        <v>164</v>
      </c>
      <c r="C201" s="124" t="s">
        <v>34</v>
      </c>
      <c r="D201" s="14">
        <v>23</v>
      </c>
      <c r="E201" s="14">
        <v>394</v>
      </c>
      <c r="F201" s="14">
        <v>6</v>
      </c>
      <c r="G201" s="14">
        <v>6</v>
      </c>
      <c r="H201" s="14">
        <v>4</v>
      </c>
      <c r="I201" s="14">
        <v>0</v>
      </c>
      <c r="J201" s="14">
        <v>0</v>
      </c>
      <c r="K201" s="14">
        <v>2</v>
      </c>
      <c r="L201" s="14">
        <v>4</v>
      </c>
      <c r="M201" s="14" t="s">
        <v>19</v>
      </c>
    </row>
    <row r="202" spans="1:13" s="125" customFormat="1" ht="15">
      <c r="A202" s="14">
        <v>5</v>
      </c>
      <c r="B202" s="124" t="s">
        <v>75</v>
      </c>
      <c r="C202" s="124" t="s">
        <v>34</v>
      </c>
      <c r="D202" s="14">
        <v>4</v>
      </c>
      <c r="E202" s="14">
        <v>168</v>
      </c>
      <c r="F202" s="14">
        <v>11</v>
      </c>
      <c r="G202" s="14">
        <v>11</v>
      </c>
      <c r="H202" s="14">
        <v>7</v>
      </c>
      <c r="I202" s="14">
        <v>3</v>
      </c>
      <c r="J202" s="14">
        <v>7</v>
      </c>
      <c r="K202" s="14">
        <v>0</v>
      </c>
      <c r="L202" s="14">
        <v>4</v>
      </c>
      <c r="M202" s="14" t="s">
        <v>16</v>
      </c>
    </row>
    <row r="203" spans="1:13" ht="15">
      <c r="A203" s="17"/>
      <c r="B203" s="16"/>
      <c r="C203" s="106">
        <v>5</v>
      </c>
      <c r="D203" s="6">
        <f aca="true" t="shared" si="17" ref="D203:L203">SUM(D198:D202)</f>
        <v>112</v>
      </c>
      <c r="E203" s="6">
        <f t="shared" si="17"/>
        <v>1933</v>
      </c>
      <c r="F203" s="6">
        <f t="shared" si="17"/>
        <v>45</v>
      </c>
      <c r="G203" s="6">
        <f t="shared" si="17"/>
        <v>45</v>
      </c>
      <c r="H203" s="6">
        <f t="shared" si="17"/>
        <v>29</v>
      </c>
      <c r="I203" s="6">
        <f t="shared" si="17"/>
        <v>7</v>
      </c>
      <c r="J203" s="6">
        <f t="shared" si="17"/>
        <v>12</v>
      </c>
      <c r="K203" s="6">
        <f t="shared" si="17"/>
        <v>4</v>
      </c>
      <c r="L203" s="6">
        <f t="shared" si="17"/>
        <v>29</v>
      </c>
      <c r="M203" s="6"/>
    </row>
    <row r="204" spans="1:13" ht="15">
      <c r="A204" s="185" t="s">
        <v>165</v>
      </c>
      <c r="B204" s="186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s="125" customFormat="1" ht="15">
      <c r="A205" s="14">
        <v>1</v>
      </c>
      <c r="B205" s="124" t="s">
        <v>166</v>
      </c>
      <c r="C205" s="124" t="s">
        <v>18</v>
      </c>
      <c r="D205" s="14">
        <v>18</v>
      </c>
      <c r="E205" s="14">
        <v>274</v>
      </c>
      <c r="F205" s="14">
        <v>8</v>
      </c>
      <c r="G205" s="14">
        <v>8</v>
      </c>
      <c r="H205" s="14">
        <v>4</v>
      </c>
      <c r="I205" s="14">
        <v>0</v>
      </c>
      <c r="J205" s="14">
        <v>0</v>
      </c>
      <c r="K205" s="14">
        <v>0</v>
      </c>
      <c r="L205" s="14">
        <v>8</v>
      </c>
      <c r="M205" s="14" t="s">
        <v>19</v>
      </c>
    </row>
    <row r="206" spans="1:13" s="125" customFormat="1" ht="15">
      <c r="A206" s="14">
        <v>2</v>
      </c>
      <c r="B206" s="124" t="s">
        <v>167</v>
      </c>
      <c r="C206" s="124" t="s">
        <v>34</v>
      </c>
      <c r="D206" s="14">
        <v>14</v>
      </c>
      <c r="E206" s="14">
        <v>296</v>
      </c>
      <c r="F206" s="14">
        <v>11</v>
      </c>
      <c r="G206" s="14">
        <v>11</v>
      </c>
      <c r="H206" s="14">
        <v>8</v>
      </c>
      <c r="I206" s="14">
        <v>0</v>
      </c>
      <c r="J206" s="14">
        <v>0</v>
      </c>
      <c r="K206" s="14">
        <v>1</v>
      </c>
      <c r="L206" s="14">
        <v>10</v>
      </c>
      <c r="M206" s="14" t="s">
        <v>32</v>
      </c>
    </row>
    <row r="207" spans="1:13" s="125" customFormat="1" ht="15">
      <c r="A207" s="14">
        <v>3</v>
      </c>
      <c r="B207" s="124" t="s">
        <v>168</v>
      </c>
      <c r="C207" s="124" t="s">
        <v>34</v>
      </c>
      <c r="D207" s="14">
        <v>24</v>
      </c>
      <c r="E207" s="14">
        <v>294</v>
      </c>
      <c r="F207" s="14">
        <v>23</v>
      </c>
      <c r="G207" s="14">
        <v>23</v>
      </c>
      <c r="H207" s="14">
        <v>17</v>
      </c>
      <c r="I207" s="14">
        <v>6</v>
      </c>
      <c r="J207" s="14">
        <v>0</v>
      </c>
      <c r="K207" s="14">
        <v>10</v>
      </c>
      <c r="L207" s="14">
        <v>13</v>
      </c>
      <c r="M207" s="14" t="s">
        <v>481</v>
      </c>
    </row>
    <row r="208" spans="1:13" s="125" customFormat="1" ht="15">
      <c r="A208" s="14">
        <v>4</v>
      </c>
      <c r="B208" s="124" t="s">
        <v>169</v>
      </c>
      <c r="C208" s="124" t="s">
        <v>45</v>
      </c>
      <c r="D208" s="14">
        <v>5</v>
      </c>
      <c r="E208" s="14">
        <v>111</v>
      </c>
      <c r="F208" s="14">
        <v>9</v>
      </c>
      <c r="G208" s="14">
        <v>9</v>
      </c>
      <c r="H208" s="14">
        <v>1</v>
      </c>
      <c r="I208" s="14">
        <v>1</v>
      </c>
      <c r="J208" s="14">
        <v>1</v>
      </c>
      <c r="K208" s="14">
        <v>0</v>
      </c>
      <c r="L208" s="14">
        <v>8</v>
      </c>
      <c r="M208" s="14" t="s">
        <v>481</v>
      </c>
    </row>
    <row r="209" spans="1:13" ht="15">
      <c r="A209" s="17"/>
      <c r="B209" s="16"/>
      <c r="C209" s="106">
        <v>4</v>
      </c>
      <c r="D209" s="6">
        <f aca="true" t="shared" si="18" ref="D209:L209">SUM(D205:D208)</f>
        <v>61</v>
      </c>
      <c r="E209" s="6">
        <f t="shared" si="18"/>
        <v>975</v>
      </c>
      <c r="F209" s="6">
        <f t="shared" si="18"/>
        <v>51</v>
      </c>
      <c r="G209" s="6">
        <f t="shared" si="18"/>
        <v>51</v>
      </c>
      <c r="H209" s="6">
        <f t="shared" si="18"/>
        <v>30</v>
      </c>
      <c r="I209" s="6">
        <f t="shared" si="18"/>
        <v>7</v>
      </c>
      <c r="J209" s="6">
        <f t="shared" si="18"/>
        <v>1</v>
      </c>
      <c r="K209" s="6">
        <f t="shared" si="18"/>
        <v>11</v>
      </c>
      <c r="L209" s="6">
        <f t="shared" si="18"/>
        <v>39</v>
      </c>
      <c r="M209" s="6"/>
    </row>
    <row r="210" spans="1:13" ht="15">
      <c r="A210" s="185" t="s">
        <v>170</v>
      </c>
      <c r="B210" s="186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s="125" customFormat="1" ht="15">
      <c r="A211" s="14">
        <v>1</v>
      </c>
      <c r="B211" s="124" t="s">
        <v>171</v>
      </c>
      <c r="C211" s="124" t="s">
        <v>18</v>
      </c>
      <c r="D211" s="14">
        <v>28</v>
      </c>
      <c r="E211" s="14">
        <v>690</v>
      </c>
      <c r="F211" s="14">
        <v>26</v>
      </c>
      <c r="G211" s="14">
        <v>10</v>
      </c>
      <c r="H211" s="14">
        <v>10</v>
      </c>
      <c r="I211" s="14">
        <v>1</v>
      </c>
      <c r="J211" s="14">
        <v>0</v>
      </c>
      <c r="K211" s="14">
        <v>0</v>
      </c>
      <c r="L211" s="14">
        <v>12</v>
      </c>
      <c r="M211" s="14" t="s">
        <v>19</v>
      </c>
    </row>
    <row r="212" spans="1:13" s="125" customFormat="1" ht="15">
      <c r="A212" s="14">
        <v>2</v>
      </c>
      <c r="B212" s="124" t="s">
        <v>172</v>
      </c>
      <c r="C212" s="124" t="s">
        <v>34</v>
      </c>
      <c r="D212" s="14">
        <v>27</v>
      </c>
      <c r="E212" s="14">
        <v>893</v>
      </c>
      <c r="F212" s="14">
        <v>6</v>
      </c>
      <c r="G212" s="14">
        <v>6</v>
      </c>
      <c r="H212" s="14">
        <v>6</v>
      </c>
      <c r="I212" s="14">
        <v>0</v>
      </c>
      <c r="J212" s="14">
        <v>1</v>
      </c>
      <c r="K212" s="14">
        <v>4</v>
      </c>
      <c r="L212" s="14">
        <v>1</v>
      </c>
      <c r="M212" s="14" t="s">
        <v>19</v>
      </c>
    </row>
    <row r="213" spans="1:13" s="125" customFormat="1" ht="15">
      <c r="A213" s="14">
        <v>3</v>
      </c>
      <c r="B213" s="124" t="s">
        <v>173</v>
      </c>
      <c r="C213" s="124" t="s">
        <v>34</v>
      </c>
      <c r="D213" s="14">
        <v>8</v>
      </c>
      <c r="E213" s="14">
        <v>209</v>
      </c>
      <c r="F213" s="14">
        <v>7</v>
      </c>
      <c r="G213" s="14">
        <v>7</v>
      </c>
      <c r="H213" s="14">
        <v>4</v>
      </c>
      <c r="I213" s="14">
        <v>0</v>
      </c>
      <c r="J213" s="14">
        <v>1</v>
      </c>
      <c r="K213" s="14">
        <v>4</v>
      </c>
      <c r="L213" s="14">
        <v>2</v>
      </c>
      <c r="M213" s="14" t="s">
        <v>19</v>
      </c>
    </row>
    <row r="214" spans="1:13" ht="15">
      <c r="A214" s="17"/>
      <c r="B214" s="16"/>
      <c r="C214" s="106">
        <v>3</v>
      </c>
      <c r="D214" s="6">
        <f aca="true" t="shared" si="19" ref="D214:L214">SUM(D211:D213)</f>
        <v>63</v>
      </c>
      <c r="E214" s="6">
        <f t="shared" si="19"/>
        <v>1792</v>
      </c>
      <c r="F214" s="6">
        <f t="shared" si="19"/>
        <v>39</v>
      </c>
      <c r="G214" s="6">
        <f t="shared" si="19"/>
        <v>23</v>
      </c>
      <c r="H214" s="6">
        <f t="shared" si="19"/>
        <v>20</v>
      </c>
      <c r="I214" s="6">
        <f t="shared" si="19"/>
        <v>1</v>
      </c>
      <c r="J214" s="6">
        <f t="shared" si="19"/>
        <v>2</v>
      </c>
      <c r="K214" s="6">
        <f t="shared" si="19"/>
        <v>8</v>
      </c>
      <c r="L214" s="6">
        <f t="shared" si="19"/>
        <v>15</v>
      </c>
      <c r="M214" s="6"/>
    </row>
    <row r="215" spans="1:13" ht="15">
      <c r="A215" s="185" t="s">
        <v>174</v>
      </c>
      <c r="B215" s="186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s="41" customFormat="1" ht="15">
      <c r="A216" s="82">
        <v>1</v>
      </c>
      <c r="B216" s="128" t="s">
        <v>175</v>
      </c>
      <c r="C216" s="128" t="s">
        <v>104</v>
      </c>
      <c r="D216" s="82">
        <v>43</v>
      </c>
      <c r="E216" s="82">
        <v>735</v>
      </c>
      <c r="F216" s="82">
        <v>29</v>
      </c>
      <c r="G216" s="82">
        <v>29</v>
      </c>
      <c r="H216" s="82">
        <v>24</v>
      </c>
      <c r="I216" s="82">
        <v>1</v>
      </c>
      <c r="J216" s="82">
        <v>2</v>
      </c>
      <c r="K216" s="82">
        <v>14</v>
      </c>
      <c r="L216" s="82">
        <v>15</v>
      </c>
      <c r="M216" s="82" t="s">
        <v>16</v>
      </c>
    </row>
    <row r="217" spans="1:13" s="41" customFormat="1" ht="15">
      <c r="A217" s="82">
        <v>2</v>
      </c>
      <c r="B217" s="128" t="s">
        <v>164</v>
      </c>
      <c r="C217" s="128" t="s">
        <v>34</v>
      </c>
      <c r="D217" s="82">
        <v>9</v>
      </c>
      <c r="E217" s="82">
        <v>122</v>
      </c>
      <c r="F217" s="82">
        <v>2</v>
      </c>
      <c r="G217" s="82">
        <v>2</v>
      </c>
      <c r="H217" s="82">
        <v>2</v>
      </c>
      <c r="I217" s="82">
        <v>0</v>
      </c>
      <c r="J217" s="82">
        <v>0</v>
      </c>
      <c r="K217" s="82">
        <v>2</v>
      </c>
      <c r="L217" s="82">
        <v>0</v>
      </c>
      <c r="M217" s="82" t="s">
        <v>19</v>
      </c>
    </row>
    <row r="218" spans="1:13" s="41" customFormat="1" ht="15">
      <c r="A218" s="82">
        <v>3</v>
      </c>
      <c r="B218" s="128" t="s">
        <v>435</v>
      </c>
      <c r="C218" s="128" t="s">
        <v>176</v>
      </c>
      <c r="D218" s="82">
        <v>33</v>
      </c>
      <c r="E218" s="82">
        <v>165</v>
      </c>
      <c r="F218" s="82">
        <v>11</v>
      </c>
      <c r="G218" s="82">
        <v>11</v>
      </c>
      <c r="H218" s="82">
        <v>4</v>
      </c>
      <c r="I218" s="82">
        <v>0</v>
      </c>
      <c r="J218" s="82">
        <v>1</v>
      </c>
      <c r="K218" s="82">
        <v>1</v>
      </c>
      <c r="L218" s="82">
        <v>9</v>
      </c>
      <c r="M218" s="82" t="s">
        <v>19</v>
      </c>
    </row>
    <row r="219" spans="1:13" s="41" customFormat="1" ht="15">
      <c r="A219" s="82">
        <v>4</v>
      </c>
      <c r="B219" s="128" t="s">
        <v>177</v>
      </c>
      <c r="C219" s="128" t="s">
        <v>176</v>
      </c>
      <c r="D219" s="82">
        <v>114</v>
      </c>
      <c r="E219" s="82">
        <v>404</v>
      </c>
      <c r="F219" s="82">
        <v>27</v>
      </c>
      <c r="G219" s="82">
        <v>27</v>
      </c>
      <c r="H219" s="82">
        <v>14</v>
      </c>
      <c r="I219" s="82">
        <v>13</v>
      </c>
      <c r="J219" s="82">
        <v>4</v>
      </c>
      <c r="K219" s="82">
        <v>2</v>
      </c>
      <c r="L219" s="82">
        <v>21</v>
      </c>
      <c r="M219" s="82" t="s">
        <v>19</v>
      </c>
    </row>
    <row r="220" spans="1:13" ht="15">
      <c r="A220" s="17"/>
      <c r="B220" s="16"/>
      <c r="C220" s="106">
        <v>4</v>
      </c>
      <c r="D220" s="6">
        <f aca="true" t="shared" si="20" ref="D220:L220">SUM(D216:D219)</f>
        <v>199</v>
      </c>
      <c r="E220" s="6">
        <f t="shared" si="20"/>
        <v>1426</v>
      </c>
      <c r="F220" s="6">
        <f t="shared" si="20"/>
        <v>69</v>
      </c>
      <c r="G220" s="6">
        <f t="shared" si="20"/>
        <v>69</v>
      </c>
      <c r="H220" s="6">
        <f t="shared" si="20"/>
        <v>44</v>
      </c>
      <c r="I220" s="6">
        <f t="shared" si="20"/>
        <v>14</v>
      </c>
      <c r="J220" s="6">
        <f t="shared" si="20"/>
        <v>7</v>
      </c>
      <c r="K220" s="6">
        <f t="shared" si="20"/>
        <v>19</v>
      </c>
      <c r="L220" s="6">
        <f t="shared" si="20"/>
        <v>45</v>
      </c>
      <c r="M220" s="6"/>
    </row>
    <row r="221" spans="1:13" ht="15">
      <c r="A221" s="185" t="s">
        <v>178</v>
      </c>
      <c r="B221" s="186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s="125" customFormat="1" ht="15">
      <c r="A222" s="14">
        <v>1</v>
      </c>
      <c r="B222" s="124" t="s">
        <v>179</v>
      </c>
      <c r="C222" s="124" t="s">
        <v>34</v>
      </c>
      <c r="D222" s="14">
        <v>18</v>
      </c>
      <c r="E222" s="14">
        <v>420</v>
      </c>
      <c r="F222" s="14">
        <v>9</v>
      </c>
      <c r="G222" s="14">
        <v>9</v>
      </c>
      <c r="H222" s="14">
        <v>6</v>
      </c>
      <c r="I222" s="14">
        <v>1</v>
      </c>
      <c r="J222" s="14">
        <v>0</v>
      </c>
      <c r="K222" s="14">
        <v>0</v>
      </c>
      <c r="L222" s="14">
        <v>9</v>
      </c>
      <c r="M222" s="14" t="s">
        <v>19</v>
      </c>
    </row>
    <row r="223" spans="1:13" s="125" customFormat="1" ht="15">
      <c r="A223" s="14">
        <v>2</v>
      </c>
      <c r="B223" s="124" t="s">
        <v>180</v>
      </c>
      <c r="C223" s="124" t="s">
        <v>34</v>
      </c>
      <c r="D223" s="14">
        <v>18</v>
      </c>
      <c r="E223" s="14">
        <v>465</v>
      </c>
      <c r="F223" s="14">
        <v>9</v>
      </c>
      <c r="G223" s="14">
        <v>9</v>
      </c>
      <c r="H223" s="14">
        <v>9</v>
      </c>
      <c r="I223" s="14">
        <v>0</v>
      </c>
      <c r="J223" s="14">
        <v>0</v>
      </c>
      <c r="K223" s="14">
        <v>1</v>
      </c>
      <c r="L223" s="14">
        <v>8</v>
      </c>
      <c r="M223" s="14" t="s">
        <v>19</v>
      </c>
    </row>
    <row r="224" spans="1:13" s="125" customFormat="1" ht="15">
      <c r="A224" s="14">
        <v>3</v>
      </c>
      <c r="B224" s="124" t="s">
        <v>181</v>
      </c>
      <c r="C224" s="124" t="s">
        <v>34</v>
      </c>
      <c r="D224" s="14">
        <v>16</v>
      </c>
      <c r="E224" s="14">
        <v>415</v>
      </c>
      <c r="F224" s="14">
        <v>11</v>
      </c>
      <c r="G224" s="14">
        <v>11</v>
      </c>
      <c r="H224" s="14">
        <v>9</v>
      </c>
      <c r="I224" s="14">
        <v>0</v>
      </c>
      <c r="J224" s="14">
        <v>2</v>
      </c>
      <c r="K224" s="14">
        <v>1</v>
      </c>
      <c r="L224" s="14">
        <v>8</v>
      </c>
      <c r="M224" s="14" t="s">
        <v>19</v>
      </c>
    </row>
    <row r="225" spans="1:13" s="125" customFormat="1" ht="15">
      <c r="A225" s="14">
        <v>4</v>
      </c>
      <c r="B225" s="124" t="s">
        <v>182</v>
      </c>
      <c r="C225" s="124" t="s">
        <v>34</v>
      </c>
      <c r="D225" s="14">
        <v>20</v>
      </c>
      <c r="E225" s="14">
        <v>365</v>
      </c>
      <c r="F225" s="14">
        <v>9</v>
      </c>
      <c r="G225" s="14">
        <v>9</v>
      </c>
      <c r="H225" s="14">
        <v>6</v>
      </c>
      <c r="I225" s="14">
        <v>3</v>
      </c>
      <c r="J225" s="14">
        <v>1</v>
      </c>
      <c r="K225" s="14">
        <v>0</v>
      </c>
      <c r="L225" s="14">
        <v>8</v>
      </c>
      <c r="M225" s="14" t="s">
        <v>19</v>
      </c>
    </row>
    <row r="226" spans="1:13" s="125" customFormat="1" ht="15">
      <c r="A226" s="14">
        <v>5</v>
      </c>
      <c r="B226" s="124" t="s">
        <v>183</v>
      </c>
      <c r="C226" s="124" t="s">
        <v>34</v>
      </c>
      <c r="D226" s="14">
        <v>16</v>
      </c>
      <c r="E226" s="14">
        <v>485</v>
      </c>
      <c r="F226" s="14">
        <v>9</v>
      </c>
      <c r="G226" s="14">
        <v>9</v>
      </c>
      <c r="H226" s="14">
        <v>8</v>
      </c>
      <c r="I226" s="14">
        <v>1</v>
      </c>
      <c r="J226" s="14">
        <v>0</v>
      </c>
      <c r="K226" s="14">
        <v>0</v>
      </c>
      <c r="L226" s="14">
        <v>9</v>
      </c>
      <c r="M226" s="14" t="s">
        <v>19</v>
      </c>
    </row>
    <row r="227" spans="1:13" s="125" customFormat="1" ht="15">
      <c r="A227" s="14">
        <v>6</v>
      </c>
      <c r="B227" s="124" t="s">
        <v>184</v>
      </c>
      <c r="C227" s="124" t="s">
        <v>34</v>
      </c>
      <c r="D227" s="14">
        <v>18</v>
      </c>
      <c r="E227" s="14">
        <v>332</v>
      </c>
      <c r="F227" s="14">
        <v>9</v>
      </c>
      <c r="G227" s="14">
        <v>9</v>
      </c>
      <c r="H227" s="14">
        <v>0</v>
      </c>
      <c r="I227" s="14">
        <v>1</v>
      </c>
      <c r="J227" s="14">
        <v>1</v>
      </c>
      <c r="K227" s="14">
        <v>0</v>
      </c>
      <c r="L227" s="14">
        <v>8</v>
      </c>
      <c r="M227" s="14" t="s">
        <v>19</v>
      </c>
    </row>
    <row r="228" spans="1:13" s="125" customFormat="1" ht="15">
      <c r="A228" s="14">
        <v>7</v>
      </c>
      <c r="B228" s="124" t="s">
        <v>185</v>
      </c>
      <c r="C228" s="124" t="s">
        <v>18</v>
      </c>
      <c r="D228" s="14">
        <v>20</v>
      </c>
      <c r="E228" s="14">
        <v>304</v>
      </c>
      <c r="F228" s="14">
        <v>10</v>
      </c>
      <c r="G228" s="14">
        <v>10</v>
      </c>
      <c r="H228" s="14">
        <v>10</v>
      </c>
      <c r="I228" s="14">
        <v>0</v>
      </c>
      <c r="J228" s="14">
        <v>2</v>
      </c>
      <c r="K228" s="14">
        <v>1</v>
      </c>
      <c r="L228" s="14">
        <v>7</v>
      </c>
      <c r="M228" s="14" t="s">
        <v>19</v>
      </c>
    </row>
    <row r="229" spans="1:13" s="125" customFormat="1" ht="15">
      <c r="A229" s="14">
        <v>8</v>
      </c>
      <c r="B229" s="124" t="s">
        <v>186</v>
      </c>
      <c r="C229" s="124" t="s">
        <v>34</v>
      </c>
      <c r="D229" s="14">
        <v>24</v>
      </c>
      <c r="E229" s="14">
        <v>479</v>
      </c>
      <c r="F229" s="14">
        <v>8</v>
      </c>
      <c r="G229" s="14">
        <v>8</v>
      </c>
      <c r="H229" s="14">
        <v>2</v>
      </c>
      <c r="I229" s="14">
        <v>0</v>
      </c>
      <c r="J229" s="14">
        <v>0</v>
      </c>
      <c r="K229" s="14">
        <v>1</v>
      </c>
      <c r="L229" s="14">
        <v>7</v>
      </c>
      <c r="M229" s="14" t="s">
        <v>19</v>
      </c>
    </row>
    <row r="230" spans="1:13" s="125" customFormat="1" ht="15">
      <c r="A230" s="14">
        <v>9</v>
      </c>
      <c r="B230" s="124" t="s">
        <v>187</v>
      </c>
      <c r="C230" s="124" t="s">
        <v>34</v>
      </c>
      <c r="D230" s="14">
        <v>18</v>
      </c>
      <c r="E230" s="14">
        <v>784</v>
      </c>
      <c r="F230" s="14">
        <v>15</v>
      </c>
      <c r="G230" s="14">
        <v>15</v>
      </c>
      <c r="H230" s="14">
        <v>9</v>
      </c>
      <c r="I230" s="14">
        <v>6</v>
      </c>
      <c r="J230" s="14">
        <v>1</v>
      </c>
      <c r="K230" s="14">
        <v>6</v>
      </c>
      <c r="L230" s="14">
        <v>8</v>
      </c>
      <c r="M230" s="14" t="s">
        <v>19</v>
      </c>
    </row>
    <row r="231" spans="1:13" s="125" customFormat="1" ht="15">
      <c r="A231" s="14">
        <v>10</v>
      </c>
      <c r="B231" s="124" t="s">
        <v>188</v>
      </c>
      <c r="C231" s="124" t="s">
        <v>45</v>
      </c>
      <c r="D231" s="14">
        <v>28</v>
      </c>
      <c r="E231" s="14">
        <v>280</v>
      </c>
      <c r="F231" s="14">
        <v>17</v>
      </c>
      <c r="G231" s="14">
        <v>17</v>
      </c>
      <c r="H231" s="14">
        <v>3</v>
      </c>
      <c r="I231" s="14">
        <v>10</v>
      </c>
      <c r="J231" s="14">
        <v>3</v>
      </c>
      <c r="K231" s="14">
        <v>10</v>
      </c>
      <c r="L231" s="14">
        <v>4</v>
      </c>
      <c r="M231" s="14" t="s">
        <v>19</v>
      </c>
    </row>
    <row r="232" spans="1:13" s="125" customFormat="1" ht="15">
      <c r="A232" s="14">
        <v>11</v>
      </c>
      <c r="B232" s="124" t="s">
        <v>189</v>
      </c>
      <c r="C232" s="124" t="s">
        <v>45</v>
      </c>
      <c r="D232" s="14">
        <v>15</v>
      </c>
      <c r="E232" s="14">
        <v>182</v>
      </c>
      <c r="F232" s="14">
        <v>8</v>
      </c>
      <c r="G232" s="14">
        <v>8</v>
      </c>
      <c r="H232" s="14">
        <v>3</v>
      </c>
      <c r="I232" s="14">
        <v>5</v>
      </c>
      <c r="J232" s="14">
        <v>4</v>
      </c>
      <c r="K232" s="14">
        <v>3</v>
      </c>
      <c r="L232" s="14">
        <v>1</v>
      </c>
      <c r="M232" s="14" t="s">
        <v>19</v>
      </c>
    </row>
    <row r="233" spans="1:13" s="125" customFormat="1" ht="15">
      <c r="A233" s="14">
        <v>12</v>
      </c>
      <c r="B233" s="124" t="s">
        <v>190</v>
      </c>
      <c r="C233" s="124" t="s">
        <v>45</v>
      </c>
      <c r="D233" s="14">
        <v>8</v>
      </c>
      <c r="E233" s="14">
        <v>80</v>
      </c>
      <c r="F233" s="14">
        <v>4</v>
      </c>
      <c r="G233" s="14">
        <v>4</v>
      </c>
      <c r="H233" s="14">
        <v>1</v>
      </c>
      <c r="I233" s="14">
        <v>3</v>
      </c>
      <c r="J233" s="14">
        <v>4</v>
      </c>
      <c r="K233" s="14">
        <v>0</v>
      </c>
      <c r="L233" s="14">
        <v>0</v>
      </c>
      <c r="M233" s="14" t="s">
        <v>19</v>
      </c>
    </row>
    <row r="234" spans="1:13" s="125" customFormat="1" ht="15">
      <c r="A234" s="14">
        <v>13</v>
      </c>
      <c r="B234" s="124" t="s">
        <v>191</v>
      </c>
      <c r="C234" s="124" t="s">
        <v>45</v>
      </c>
      <c r="D234" s="14">
        <v>4</v>
      </c>
      <c r="E234" s="14">
        <v>56</v>
      </c>
      <c r="F234" s="14">
        <v>5</v>
      </c>
      <c r="G234" s="14">
        <v>5</v>
      </c>
      <c r="H234" s="14">
        <v>2</v>
      </c>
      <c r="I234" s="14">
        <v>3</v>
      </c>
      <c r="J234" s="14">
        <v>0</v>
      </c>
      <c r="K234" s="14">
        <v>0</v>
      </c>
      <c r="L234" s="14">
        <v>5</v>
      </c>
      <c r="M234" s="14" t="s">
        <v>19</v>
      </c>
    </row>
    <row r="235" spans="1:13" s="125" customFormat="1" ht="15">
      <c r="A235" s="14">
        <v>14</v>
      </c>
      <c r="B235" s="124" t="s">
        <v>192</v>
      </c>
      <c r="C235" s="124" t="s">
        <v>45</v>
      </c>
      <c r="D235" s="14">
        <v>45</v>
      </c>
      <c r="E235" s="14">
        <v>327</v>
      </c>
      <c r="F235" s="14">
        <v>14</v>
      </c>
      <c r="G235" s="14">
        <v>14</v>
      </c>
      <c r="H235" s="14">
        <v>8</v>
      </c>
      <c r="I235" s="14">
        <v>2</v>
      </c>
      <c r="J235" s="14">
        <v>5</v>
      </c>
      <c r="K235" s="14">
        <v>1</v>
      </c>
      <c r="L235" s="14">
        <v>8</v>
      </c>
      <c r="M235" s="14" t="s">
        <v>19</v>
      </c>
    </row>
    <row r="236" spans="1:13" s="125" customFormat="1" ht="15">
      <c r="A236" s="14">
        <v>15</v>
      </c>
      <c r="B236" s="124" t="s">
        <v>455</v>
      </c>
      <c r="C236" s="124" t="s">
        <v>45</v>
      </c>
      <c r="D236" s="14">
        <v>11</v>
      </c>
      <c r="E236" s="14">
        <v>156</v>
      </c>
      <c r="F236" s="14">
        <v>10</v>
      </c>
      <c r="G236" s="14">
        <v>10</v>
      </c>
      <c r="H236" s="14">
        <v>4</v>
      </c>
      <c r="I236" s="14">
        <v>4</v>
      </c>
      <c r="J236" s="14">
        <v>3</v>
      </c>
      <c r="K236" s="14">
        <v>2</v>
      </c>
      <c r="L236" s="14">
        <v>5</v>
      </c>
      <c r="M236" s="14" t="s">
        <v>19</v>
      </c>
    </row>
    <row r="237" spans="1:13" s="125" customFormat="1" ht="15">
      <c r="A237" s="145">
        <v>16</v>
      </c>
      <c r="B237" s="146" t="s">
        <v>193</v>
      </c>
      <c r="C237" s="146" t="s">
        <v>45</v>
      </c>
      <c r="D237" s="145">
        <v>19</v>
      </c>
      <c r="E237" s="145">
        <v>194</v>
      </c>
      <c r="F237" s="145">
        <v>9</v>
      </c>
      <c r="G237" s="145">
        <v>9</v>
      </c>
      <c r="H237" s="145">
        <v>5</v>
      </c>
      <c r="I237" s="145">
        <v>4</v>
      </c>
      <c r="J237" s="145">
        <v>5</v>
      </c>
      <c r="K237" s="145">
        <v>4</v>
      </c>
      <c r="L237" s="145">
        <v>0</v>
      </c>
      <c r="M237" s="145" t="s">
        <v>19</v>
      </c>
    </row>
    <row r="238" spans="1:13" ht="15">
      <c r="A238" s="32"/>
      <c r="B238" s="33"/>
      <c r="C238" s="111">
        <v>16</v>
      </c>
      <c r="D238" s="8">
        <f aca="true" t="shared" si="21" ref="D238:L238">SUM(D222:D237)</f>
        <v>298</v>
      </c>
      <c r="E238" s="8">
        <f t="shared" si="21"/>
        <v>5324</v>
      </c>
      <c r="F238" s="8">
        <f t="shared" si="21"/>
        <v>156</v>
      </c>
      <c r="G238" s="8">
        <f t="shared" si="21"/>
        <v>156</v>
      </c>
      <c r="H238" s="8">
        <f t="shared" si="21"/>
        <v>85</v>
      </c>
      <c r="I238" s="8">
        <f t="shared" si="21"/>
        <v>43</v>
      </c>
      <c r="J238" s="8">
        <f t="shared" si="21"/>
        <v>31</v>
      </c>
      <c r="K238" s="8">
        <f t="shared" si="21"/>
        <v>30</v>
      </c>
      <c r="L238" s="8">
        <f t="shared" si="21"/>
        <v>95</v>
      </c>
      <c r="M238" s="8"/>
    </row>
    <row r="239" spans="1:13" ht="15">
      <c r="A239" s="185" t="s">
        <v>194</v>
      </c>
      <c r="B239" s="186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s="125" customFormat="1" ht="15">
      <c r="A240" s="14">
        <v>1</v>
      </c>
      <c r="B240" s="124" t="s">
        <v>479</v>
      </c>
      <c r="C240" s="124" t="s">
        <v>34</v>
      </c>
      <c r="D240" s="14">
        <v>22</v>
      </c>
      <c r="E240" s="14">
        <v>269</v>
      </c>
      <c r="F240" s="14">
        <v>17</v>
      </c>
      <c r="G240" s="14">
        <v>17</v>
      </c>
      <c r="H240" s="14">
        <v>5</v>
      </c>
      <c r="I240" s="14">
        <v>4</v>
      </c>
      <c r="J240" s="14">
        <v>2</v>
      </c>
      <c r="K240" s="14">
        <v>1</v>
      </c>
      <c r="L240" s="14">
        <v>14</v>
      </c>
      <c r="M240" s="14" t="s">
        <v>19</v>
      </c>
    </row>
    <row r="241" spans="1:13" s="125" customFormat="1" ht="15">
      <c r="A241" s="17">
        <v>2</v>
      </c>
      <c r="B241" s="124" t="s">
        <v>195</v>
      </c>
      <c r="C241" s="124" t="s">
        <v>18</v>
      </c>
      <c r="D241" s="14">
        <v>19</v>
      </c>
      <c r="E241" s="14">
        <v>245</v>
      </c>
      <c r="F241" s="14">
        <v>19</v>
      </c>
      <c r="G241" s="14">
        <v>19</v>
      </c>
      <c r="H241" s="14">
        <v>5</v>
      </c>
      <c r="I241" s="14">
        <v>4</v>
      </c>
      <c r="J241" s="14">
        <v>0</v>
      </c>
      <c r="K241" s="14">
        <v>0</v>
      </c>
      <c r="L241" s="14">
        <v>19</v>
      </c>
      <c r="M241" s="14" t="s">
        <v>19</v>
      </c>
    </row>
    <row r="242" spans="1:13" s="125" customFormat="1" ht="15">
      <c r="A242" s="14">
        <v>3</v>
      </c>
      <c r="B242" s="124" t="s">
        <v>196</v>
      </c>
      <c r="C242" s="124" t="s">
        <v>34</v>
      </c>
      <c r="D242" s="14">
        <v>6</v>
      </c>
      <c r="E242" s="14">
        <v>74</v>
      </c>
      <c r="F242" s="14">
        <v>5</v>
      </c>
      <c r="G242" s="14">
        <v>5</v>
      </c>
      <c r="H242" s="14">
        <v>3</v>
      </c>
      <c r="I242" s="14">
        <v>1</v>
      </c>
      <c r="J242" s="14">
        <v>0</v>
      </c>
      <c r="K242" s="14">
        <v>0</v>
      </c>
      <c r="L242" s="14">
        <v>5</v>
      </c>
      <c r="M242" s="14" t="s">
        <v>19</v>
      </c>
    </row>
    <row r="243" spans="1:13" s="125" customFormat="1" ht="15">
      <c r="A243" s="17">
        <v>4</v>
      </c>
      <c r="B243" s="124" t="s">
        <v>197</v>
      </c>
      <c r="C243" s="124" t="s">
        <v>34</v>
      </c>
      <c r="D243" s="14">
        <v>26</v>
      </c>
      <c r="E243" s="14">
        <v>206</v>
      </c>
      <c r="F243" s="14">
        <v>23</v>
      </c>
      <c r="G243" s="14">
        <v>23</v>
      </c>
      <c r="H243" s="14">
        <v>6</v>
      </c>
      <c r="I243" s="14">
        <v>17</v>
      </c>
      <c r="J243" s="14">
        <v>1</v>
      </c>
      <c r="K243" s="14">
        <v>3</v>
      </c>
      <c r="L243" s="14">
        <v>20</v>
      </c>
      <c r="M243" s="14" t="s">
        <v>19</v>
      </c>
    </row>
    <row r="244" spans="1:13" ht="15">
      <c r="A244" s="17"/>
      <c r="B244" s="16"/>
      <c r="C244" s="106">
        <v>4</v>
      </c>
      <c r="D244" s="6">
        <f aca="true" t="shared" si="22" ref="D244:L244">SUM(D240:D243)</f>
        <v>73</v>
      </c>
      <c r="E244" s="6">
        <f t="shared" si="22"/>
        <v>794</v>
      </c>
      <c r="F244" s="6">
        <f t="shared" si="22"/>
        <v>64</v>
      </c>
      <c r="G244" s="6">
        <f t="shared" si="22"/>
        <v>64</v>
      </c>
      <c r="H244" s="6">
        <f t="shared" si="22"/>
        <v>19</v>
      </c>
      <c r="I244" s="6">
        <f t="shared" si="22"/>
        <v>26</v>
      </c>
      <c r="J244" s="6">
        <f t="shared" si="22"/>
        <v>3</v>
      </c>
      <c r="K244" s="6">
        <f t="shared" si="22"/>
        <v>4</v>
      </c>
      <c r="L244" s="6">
        <f t="shared" si="22"/>
        <v>58</v>
      </c>
      <c r="M244" s="6"/>
    </row>
    <row r="245" spans="1:13" ht="15">
      <c r="A245" s="189" t="s">
        <v>198</v>
      </c>
      <c r="B245" s="190"/>
      <c r="C245" s="34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 s="125" customFormat="1" ht="15">
      <c r="A246" s="14">
        <v>1</v>
      </c>
      <c r="B246" s="124" t="s">
        <v>199</v>
      </c>
      <c r="C246" s="124" t="s">
        <v>34</v>
      </c>
      <c r="D246" s="6">
        <v>70</v>
      </c>
      <c r="E246" s="14">
        <v>1436</v>
      </c>
      <c r="F246" s="14">
        <v>38</v>
      </c>
      <c r="G246" s="14">
        <v>35</v>
      </c>
      <c r="H246" s="14">
        <v>14</v>
      </c>
      <c r="I246" s="14">
        <v>19</v>
      </c>
      <c r="J246" s="14">
        <v>1</v>
      </c>
      <c r="K246" s="14">
        <v>1</v>
      </c>
      <c r="L246" s="14">
        <v>33</v>
      </c>
      <c r="M246" s="14" t="s">
        <v>19</v>
      </c>
    </row>
    <row r="247" spans="1:13" s="125" customFormat="1" ht="15">
      <c r="A247" s="14">
        <v>2</v>
      </c>
      <c r="B247" s="126" t="s">
        <v>200</v>
      </c>
      <c r="C247" s="124" t="s">
        <v>34</v>
      </c>
      <c r="D247" s="14">
        <v>6</v>
      </c>
      <c r="E247" s="127">
        <v>180</v>
      </c>
      <c r="F247" s="127">
        <v>6</v>
      </c>
      <c r="G247" s="127">
        <v>6</v>
      </c>
      <c r="H247" s="127">
        <v>2</v>
      </c>
      <c r="I247" s="127">
        <v>2</v>
      </c>
      <c r="J247" s="127">
        <v>0</v>
      </c>
      <c r="K247" s="127">
        <v>1</v>
      </c>
      <c r="L247" s="127">
        <v>5</v>
      </c>
      <c r="M247" s="14" t="s">
        <v>19</v>
      </c>
    </row>
    <row r="248" spans="1:13" s="125" customFormat="1" ht="15">
      <c r="A248" s="14">
        <v>3</v>
      </c>
      <c r="B248" s="126" t="s">
        <v>476</v>
      </c>
      <c r="C248" s="124" t="s">
        <v>45</v>
      </c>
      <c r="D248" s="14">
        <v>60</v>
      </c>
      <c r="E248" s="14">
        <v>543</v>
      </c>
      <c r="F248" s="14">
        <v>31</v>
      </c>
      <c r="G248" s="14">
        <v>31</v>
      </c>
      <c r="H248" s="14">
        <v>9</v>
      </c>
      <c r="I248" s="14">
        <v>21</v>
      </c>
      <c r="J248" s="14">
        <v>1</v>
      </c>
      <c r="K248" s="14">
        <v>0</v>
      </c>
      <c r="L248" s="14">
        <v>30</v>
      </c>
      <c r="M248" s="14" t="s">
        <v>19</v>
      </c>
    </row>
    <row r="249" spans="1:13" ht="15">
      <c r="A249" s="9"/>
      <c r="B249" s="9"/>
      <c r="C249" s="106">
        <v>3</v>
      </c>
      <c r="D249" s="6">
        <f aca="true" t="shared" si="23" ref="D249:L249">SUM(D246:D248)</f>
        <v>136</v>
      </c>
      <c r="E249" s="6">
        <f t="shared" si="23"/>
        <v>2159</v>
      </c>
      <c r="F249" s="6">
        <f t="shared" si="23"/>
        <v>75</v>
      </c>
      <c r="G249" s="6">
        <f t="shared" si="23"/>
        <v>72</v>
      </c>
      <c r="H249" s="6">
        <f t="shared" si="23"/>
        <v>25</v>
      </c>
      <c r="I249" s="6">
        <f t="shared" si="23"/>
        <v>42</v>
      </c>
      <c r="J249" s="6">
        <f t="shared" si="23"/>
        <v>2</v>
      </c>
      <c r="K249" s="6">
        <f t="shared" si="23"/>
        <v>2</v>
      </c>
      <c r="L249" s="6">
        <f t="shared" si="23"/>
        <v>68</v>
      </c>
      <c r="M249" s="16"/>
    </row>
    <row r="250" spans="1:13" ht="15">
      <c r="A250" s="189" t="s">
        <v>201</v>
      </c>
      <c r="B250" s="190"/>
      <c r="C250" s="34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s="125" customFormat="1" ht="15">
      <c r="A251" s="14">
        <v>1</v>
      </c>
      <c r="B251" s="124" t="s">
        <v>202</v>
      </c>
      <c r="C251" s="124" t="s">
        <v>34</v>
      </c>
      <c r="D251" s="6">
        <v>35</v>
      </c>
      <c r="E251" s="14">
        <v>714</v>
      </c>
      <c r="F251" s="14">
        <v>19</v>
      </c>
      <c r="G251" s="14">
        <v>19</v>
      </c>
      <c r="H251" s="14">
        <v>18</v>
      </c>
      <c r="I251" s="14">
        <v>1</v>
      </c>
      <c r="J251" s="14">
        <v>4</v>
      </c>
      <c r="K251" s="14">
        <v>4</v>
      </c>
      <c r="L251" s="14">
        <v>13</v>
      </c>
      <c r="M251" s="14" t="s">
        <v>19</v>
      </c>
    </row>
    <row r="252" spans="1:13" s="125" customFormat="1" ht="15">
      <c r="A252" s="14">
        <v>2</v>
      </c>
      <c r="B252" s="126" t="s">
        <v>203</v>
      </c>
      <c r="C252" s="124" t="s">
        <v>34</v>
      </c>
      <c r="D252" s="14">
        <v>25</v>
      </c>
      <c r="E252" s="14">
        <v>306</v>
      </c>
      <c r="F252" s="14">
        <v>9</v>
      </c>
      <c r="G252" s="14">
        <v>9</v>
      </c>
      <c r="H252" s="14">
        <v>6</v>
      </c>
      <c r="I252" s="14">
        <v>1</v>
      </c>
      <c r="J252" s="14">
        <v>0</v>
      </c>
      <c r="K252" s="14">
        <v>1</v>
      </c>
      <c r="L252" s="14">
        <v>8</v>
      </c>
      <c r="M252" s="14" t="s">
        <v>19</v>
      </c>
    </row>
    <row r="253" spans="1:13" s="125" customFormat="1" ht="15">
      <c r="A253" s="14">
        <v>3</v>
      </c>
      <c r="B253" s="126" t="s">
        <v>75</v>
      </c>
      <c r="C253" s="124" t="s">
        <v>45</v>
      </c>
      <c r="D253" s="14">
        <v>82</v>
      </c>
      <c r="E253" s="14">
        <v>764</v>
      </c>
      <c r="F253" s="14">
        <v>24</v>
      </c>
      <c r="G253" s="14">
        <v>24</v>
      </c>
      <c r="H253" s="14">
        <v>11</v>
      </c>
      <c r="I253" s="14">
        <v>13</v>
      </c>
      <c r="J253" s="14">
        <v>15</v>
      </c>
      <c r="K253" s="14">
        <v>9</v>
      </c>
      <c r="L253" s="14">
        <v>0</v>
      </c>
      <c r="M253" s="14" t="s">
        <v>19</v>
      </c>
    </row>
    <row r="254" spans="1:13" ht="15">
      <c r="A254" s="16"/>
      <c r="B254" s="16"/>
      <c r="C254" s="106">
        <v>3</v>
      </c>
      <c r="D254" s="6">
        <f aca="true" t="shared" si="24" ref="D254:L254">SUM(D251:D253)</f>
        <v>142</v>
      </c>
      <c r="E254" s="6">
        <f t="shared" si="24"/>
        <v>1784</v>
      </c>
      <c r="F254" s="6">
        <f t="shared" si="24"/>
        <v>52</v>
      </c>
      <c r="G254" s="6">
        <f t="shared" si="24"/>
        <v>52</v>
      </c>
      <c r="H254" s="6">
        <f t="shared" si="24"/>
        <v>35</v>
      </c>
      <c r="I254" s="6">
        <f t="shared" si="24"/>
        <v>15</v>
      </c>
      <c r="J254" s="6">
        <f t="shared" si="24"/>
        <v>19</v>
      </c>
      <c r="K254" s="6">
        <f t="shared" si="24"/>
        <v>14</v>
      </c>
      <c r="L254" s="6">
        <f t="shared" si="24"/>
        <v>21</v>
      </c>
      <c r="M254" s="6"/>
    </row>
    <row r="255" spans="1:13" ht="15">
      <c r="A255" s="191" t="s">
        <v>204</v>
      </c>
      <c r="B255" s="192"/>
      <c r="C255" s="31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s="67" customFormat="1" ht="15">
      <c r="A256" s="14">
        <v>1</v>
      </c>
      <c r="B256" s="124" t="s">
        <v>205</v>
      </c>
      <c r="C256" s="124" t="s">
        <v>18</v>
      </c>
      <c r="D256" s="14">
        <v>26</v>
      </c>
      <c r="E256" s="14">
        <v>408</v>
      </c>
      <c r="F256" s="14">
        <v>15</v>
      </c>
      <c r="G256" s="14">
        <v>15</v>
      </c>
      <c r="H256" s="14">
        <v>15</v>
      </c>
      <c r="I256" s="14">
        <v>0</v>
      </c>
      <c r="J256" s="14">
        <v>2</v>
      </c>
      <c r="K256" s="14">
        <v>3</v>
      </c>
      <c r="L256" s="14">
        <v>10</v>
      </c>
      <c r="M256" s="14" t="s">
        <v>19</v>
      </c>
    </row>
    <row r="257" spans="1:13" s="67" customFormat="1" ht="15">
      <c r="A257" s="14">
        <v>2</v>
      </c>
      <c r="B257" s="124" t="s">
        <v>206</v>
      </c>
      <c r="C257" s="124" t="s">
        <v>34</v>
      </c>
      <c r="D257" s="14">
        <v>11</v>
      </c>
      <c r="E257" s="14">
        <v>198</v>
      </c>
      <c r="F257" s="14">
        <v>7</v>
      </c>
      <c r="G257" s="14">
        <v>7</v>
      </c>
      <c r="H257" s="14">
        <v>7</v>
      </c>
      <c r="I257" s="14">
        <v>0</v>
      </c>
      <c r="J257" s="14">
        <v>0</v>
      </c>
      <c r="K257" s="14">
        <v>1</v>
      </c>
      <c r="L257" s="14">
        <v>6</v>
      </c>
      <c r="M257" s="14" t="s">
        <v>19</v>
      </c>
    </row>
    <row r="258" spans="1:13" s="67" customFormat="1" ht="15">
      <c r="A258" s="14">
        <v>3</v>
      </c>
      <c r="B258" s="124" t="s">
        <v>207</v>
      </c>
      <c r="C258" s="131" t="s">
        <v>34</v>
      </c>
      <c r="D258" s="14">
        <v>14</v>
      </c>
      <c r="E258" s="14">
        <v>260</v>
      </c>
      <c r="F258" s="14">
        <v>7</v>
      </c>
      <c r="G258" s="14">
        <v>7</v>
      </c>
      <c r="H258" s="14">
        <v>6</v>
      </c>
      <c r="I258" s="14">
        <v>1</v>
      </c>
      <c r="J258" s="14">
        <v>0</v>
      </c>
      <c r="K258" s="14">
        <v>0</v>
      </c>
      <c r="L258" s="14">
        <v>7</v>
      </c>
      <c r="M258" s="14" t="s">
        <v>19</v>
      </c>
    </row>
    <row r="259" spans="1:13" s="67" customFormat="1" ht="15">
      <c r="A259" s="14">
        <v>4</v>
      </c>
      <c r="B259" s="124" t="s">
        <v>208</v>
      </c>
      <c r="C259" s="124" t="s">
        <v>34</v>
      </c>
      <c r="D259" s="14">
        <v>9</v>
      </c>
      <c r="E259" s="14">
        <v>180</v>
      </c>
      <c r="F259" s="14">
        <v>6</v>
      </c>
      <c r="G259" s="14">
        <v>6</v>
      </c>
      <c r="H259" s="14">
        <v>6</v>
      </c>
      <c r="I259" s="14">
        <v>0</v>
      </c>
      <c r="J259" s="14">
        <v>0</v>
      </c>
      <c r="K259" s="14">
        <v>2</v>
      </c>
      <c r="L259" s="14">
        <v>4</v>
      </c>
      <c r="M259" s="14" t="s">
        <v>19</v>
      </c>
    </row>
    <row r="260" spans="1:13" s="67" customFormat="1" ht="15">
      <c r="A260" s="14">
        <v>5</v>
      </c>
      <c r="B260" s="124" t="s">
        <v>209</v>
      </c>
      <c r="C260" s="124" t="s">
        <v>34</v>
      </c>
      <c r="D260" s="14">
        <v>14</v>
      </c>
      <c r="E260" s="14">
        <v>279</v>
      </c>
      <c r="F260" s="14">
        <v>13</v>
      </c>
      <c r="G260" s="14">
        <v>13</v>
      </c>
      <c r="H260" s="14">
        <v>14</v>
      </c>
      <c r="I260" s="14">
        <v>0</v>
      </c>
      <c r="J260" s="14">
        <v>0</v>
      </c>
      <c r="K260" s="14">
        <v>0</v>
      </c>
      <c r="L260" s="14">
        <v>13</v>
      </c>
      <c r="M260" s="14" t="s">
        <v>19</v>
      </c>
    </row>
    <row r="261" spans="1:13" s="67" customFormat="1" ht="15">
      <c r="A261" s="14">
        <v>6</v>
      </c>
      <c r="B261" s="124" t="s">
        <v>210</v>
      </c>
      <c r="C261" s="124" t="s">
        <v>34</v>
      </c>
      <c r="D261" s="14">
        <v>33</v>
      </c>
      <c r="E261" s="14">
        <v>585</v>
      </c>
      <c r="F261" s="14">
        <v>22</v>
      </c>
      <c r="G261" s="14">
        <v>22</v>
      </c>
      <c r="H261" s="14">
        <v>16</v>
      </c>
      <c r="I261" s="14">
        <v>4</v>
      </c>
      <c r="J261" s="14">
        <v>5</v>
      </c>
      <c r="K261" s="14">
        <v>2</v>
      </c>
      <c r="L261" s="14">
        <v>15</v>
      </c>
      <c r="M261" s="14" t="s">
        <v>19</v>
      </c>
    </row>
    <row r="262" spans="1:13" s="67" customFormat="1" ht="15">
      <c r="A262" s="14">
        <v>7</v>
      </c>
      <c r="B262" s="124" t="s">
        <v>211</v>
      </c>
      <c r="C262" s="124" t="s">
        <v>34</v>
      </c>
      <c r="D262" s="14">
        <v>13</v>
      </c>
      <c r="E262" s="14">
        <v>242</v>
      </c>
      <c r="F262" s="14">
        <v>10</v>
      </c>
      <c r="G262" s="14">
        <v>10</v>
      </c>
      <c r="H262" s="14">
        <v>4</v>
      </c>
      <c r="I262" s="14">
        <v>0</v>
      </c>
      <c r="J262" s="14">
        <v>0</v>
      </c>
      <c r="K262" s="14">
        <v>1</v>
      </c>
      <c r="L262" s="14">
        <v>9</v>
      </c>
      <c r="M262" s="14" t="s">
        <v>19</v>
      </c>
    </row>
    <row r="263" spans="1:13" s="67" customFormat="1" ht="15">
      <c r="A263" s="14">
        <v>8</v>
      </c>
      <c r="B263" s="124" t="s">
        <v>212</v>
      </c>
      <c r="C263" s="124" t="s">
        <v>34</v>
      </c>
      <c r="D263" s="14">
        <v>10</v>
      </c>
      <c r="E263" s="14">
        <v>212</v>
      </c>
      <c r="F263" s="14">
        <v>5</v>
      </c>
      <c r="G263" s="14">
        <v>5</v>
      </c>
      <c r="H263" s="14">
        <v>5</v>
      </c>
      <c r="I263" s="14">
        <v>0</v>
      </c>
      <c r="J263" s="14">
        <v>0</v>
      </c>
      <c r="K263" s="14">
        <v>0</v>
      </c>
      <c r="L263" s="14">
        <v>5</v>
      </c>
      <c r="M263" s="14" t="s">
        <v>19</v>
      </c>
    </row>
    <row r="264" spans="1:13" s="67" customFormat="1" ht="15">
      <c r="A264" s="14">
        <v>9</v>
      </c>
      <c r="B264" s="124" t="s">
        <v>213</v>
      </c>
      <c r="C264" s="124" t="s">
        <v>34</v>
      </c>
      <c r="D264" s="14">
        <v>9</v>
      </c>
      <c r="E264" s="14">
        <v>180</v>
      </c>
      <c r="F264" s="14">
        <v>9</v>
      </c>
      <c r="G264" s="14">
        <v>9</v>
      </c>
      <c r="H264" s="14">
        <v>8</v>
      </c>
      <c r="I264" s="14">
        <v>0</v>
      </c>
      <c r="J264" s="14">
        <v>0</v>
      </c>
      <c r="K264" s="14">
        <v>8</v>
      </c>
      <c r="L264" s="14">
        <v>1</v>
      </c>
      <c r="M264" s="14" t="s">
        <v>19</v>
      </c>
    </row>
    <row r="265" spans="1:13" s="67" customFormat="1" ht="15">
      <c r="A265" s="14">
        <v>10</v>
      </c>
      <c r="B265" s="124" t="s">
        <v>214</v>
      </c>
      <c r="C265" s="124" t="s">
        <v>34</v>
      </c>
      <c r="D265" s="14">
        <v>7</v>
      </c>
      <c r="E265" s="14">
        <v>150</v>
      </c>
      <c r="F265" s="14">
        <v>5</v>
      </c>
      <c r="G265" s="14">
        <v>5</v>
      </c>
      <c r="H265" s="14">
        <v>6</v>
      </c>
      <c r="I265" s="14">
        <v>0</v>
      </c>
      <c r="J265" s="14">
        <v>0</v>
      </c>
      <c r="K265" s="14">
        <v>0</v>
      </c>
      <c r="L265" s="14">
        <v>5</v>
      </c>
      <c r="M265" s="14" t="s">
        <v>19</v>
      </c>
    </row>
    <row r="266" spans="1:13" s="67" customFormat="1" ht="15">
      <c r="A266" s="14">
        <v>11</v>
      </c>
      <c r="B266" s="124" t="s">
        <v>215</v>
      </c>
      <c r="C266" s="124" t="s">
        <v>34</v>
      </c>
      <c r="D266" s="14">
        <v>56</v>
      </c>
      <c r="E266" s="14">
        <v>821</v>
      </c>
      <c r="F266" s="14">
        <v>45</v>
      </c>
      <c r="G266" s="14">
        <v>45</v>
      </c>
      <c r="H266" s="14">
        <v>29</v>
      </c>
      <c r="I266" s="14">
        <v>16</v>
      </c>
      <c r="J266" s="14">
        <v>2</v>
      </c>
      <c r="K266" s="14">
        <v>2</v>
      </c>
      <c r="L266" s="14">
        <v>41</v>
      </c>
      <c r="M266" s="14" t="s">
        <v>19</v>
      </c>
    </row>
    <row r="267" spans="1:13" ht="15">
      <c r="A267" s="17"/>
      <c r="B267" s="16"/>
      <c r="C267" s="106">
        <v>11</v>
      </c>
      <c r="D267" s="6">
        <f aca="true" t="shared" si="25" ref="D267:L267">SUM(D256:D266)</f>
        <v>202</v>
      </c>
      <c r="E267" s="6">
        <f>SUM(E256:E266)</f>
        <v>3515</v>
      </c>
      <c r="F267" s="6">
        <f t="shared" si="25"/>
        <v>144</v>
      </c>
      <c r="G267" s="6">
        <f t="shared" si="25"/>
        <v>144</v>
      </c>
      <c r="H267" s="6">
        <f t="shared" si="25"/>
        <v>116</v>
      </c>
      <c r="I267" s="6">
        <f t="shared" si="25"/>
        <v>21</v>
      </c>
      <c r="J267" s="6">
        <f t="shared" si="25"/>
        <v>9</v>
      </c>
      <c r="K267" s="6">
        <f t="shared" si="25"/>
        <v>19</v>
      </c>
      <c r="L267" s="6">
        <f t="shared" si="25"/>
        <v>116</v>
      </c>
      <c r="M267" s="17"/>
    </row>
    <row r="268" spans="1:13" ht="15">
      <c r="A268" s="185" t="s">
        <v>216</v>
      </c>
      <c r="B268" s="186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1:13" s="67" customFormat="1" ht="15">
      <c r="A269" s="14">
        <v>1</v>
      </c>
      <c r="B269" s="124" t="s">
        <v>217</v>
      </c>
      <c r="C269" s="124" t="s">
        <v>34</v>
      </c>
      <c r="D269" s="14">
        <v>24</v>
      </c>
      <c r="E269" s="14">
        <v>410</v>
      </c>
      <c r="F269" s="14">
        <v>7</v>
      </c>
      <c r="G269" s="14">
        <v>7</v>
      </c>
      <c r="H269" s="14">
        <v>5</v>
      </c>
      <c r="I269" s="14">
        <v>0</v>
      </c>
      <c r="J269" s="14">
        <v>3</v>
      </c>
      <c r="K269" s="14">
        <v>1</v>
      </c>
      <c r="L269" s="14">
        <v>3</v>
      </c>
      <c r="M269" s="14" t="s">
        <v>19</v>
      </c>
    </row>
    <row r="270" spans="1:13" s="67" customFormat="1" ht="15">
      <c r="A270" s="14">
        <v>2</v>
      </c>
      <c r="B270" s="124" t="s">
        <v>218</v>
      </c>
      <c r="C270" s="124" t="s">
        <v>34</v>
      </c>
      <c r="D270" s="14">
        <v>16</v>
      </c>
      <c r="E270" s="14">
        <v>306</v>
      </c>
      <c r="F270" s="14">
        <v>7</v>
      </c>
      <c r="G270" s="14">
        <v>7</v>
      </c>
      <c r="H270" s="14">
        <v>5</v>
      </c>
      <c r="I270" s="14">
        <v>2</v>
      </c>
      <c r="J270" s="14">
        <v>0</v>
      </c>
      <c r="K270" s="14">
        <v>5</v>
      </c>
      <c r="L270" s="14">
        <v>2</v>
      </c>
      <c r="M270" s="14" t="s">
        <v>19</v>
      </c>
    </row>
    <row r="271" spans="1:13" s="67" customFormat="1" ht="15">
      <c r="A271" s="14">
        <v>3</v>
      </c>
      <c r="B271" s="124" t="s">
        <v>219</v>
      </c>
      <c r="C271" s="124" t="s">
        <v>34</v>
      </c>
      <c r="D271" s="14">
        <v>15</v>
      </c>
      <c r="E271" s="14">
        <v>290</v>
      </c>
      <c r="F271" s="14">
        <v>5</v>
      </c>
      <c r="G271" s="14">
        <v>5</v>
      </c>
      <c r="H271" s="14">
        <v>3</v>
      </c>
      <c r="I271" s="14">
        <v>1</v>
      </c>
      <c r="J271" s="14">
        <v>3</v>
      </c>
      <c r="K271" s="14">
        <v>1</v>
      </c>
      <c r="L271" s="14">
        <v>0</v>
      </c>
      <c r="M271" s="14" t="s">
        <v>19</v>
      </c>
    </row>
    <row r="272" spans="1:13" s="67" customFormat="1" ht="15">
      <c r="A272" s="14">
        <v>4</v>
      </c>
      <c r="B272" s="124" t="s">
        <v>220</v>
      </c>
      <c r="C272" s="124" t="s">
        <v>34</v>
      </c>
      <c r="D272" s="14">
        <v>21</v>
      </c>
      <c r="E272" s="14">
        <v>420</v>
      </c>
      <c r="F272" s="14">
        <v>13</v>
      </c>
      <c r="G272" s="14">
        <v>13</v>
      </c>
      <c r="H272" s="14">
        <v>9</v>
      </c>
      <c r="I272" s="14">
        <v>4</v>
      </c>
      <c r="J272" s="14">
        <v>11</v>
      </c>
      <c r="K272" s="14">
        <v>2</v>
      </c>
      <c r="L272" s="14">
        <v>0</v>
      </c>
      <c r="M272" s="14" t="s">
        <v>19</v>
      </c>
    </row>
    <row r="273" spans="1:13" s="67" customFormat="1" ht="15">
      <c r="A273" s="14">
        <v>5</v>
      </c>
      <c r="B273" s="124" t="s">
        <v>221</v>
      </c>
      <c r="C273" s="124" t="s">
        <v>34</v>
      </c>
      <c r="D273" s="14">
        <v>8</v>
      </c>
      <c r="E273" s="14">
        <v>119</v>
      </c>
      <c r="F273" s="14">
        <v>3</v>
      </c>
      <c r="G273" s="14">
        <v>3</v>
      </c>
      <c r="H273" s="14">
        <v>3</v>
      </c>
      <c r="I273" s="14">
        <v>0</v>
      </c>
      <c r="J273" s="14">
        <v>0</v>
      </c>
      <c r="K273" s="14">
        <v>1</v>
      </c>
      <c r="L273" s="14">
        <v>2</v>
      </c>
      <c r="M273" s="14" t="s">
        <v>19</v>
      </c>
    </row>
    <row r="274" spans="1:13" s="67" customFormat="1" ht="15">
      <c r="A274" s="14">
        <v>6</v>
      </c>
      <c r="B274" s="124" t="s">
        <v>222</v>
      </c>
      <c r="C274" s="124" t="s">
        <v>34</v>
      </c>
      <c r="D274" s="14">
        <v>8</v>
      </c>
      <c r="E274" s="14">
        <v>151</v>
      </c>
      <c r="F274" s="14">
        <v>3</v>
      </c>
      <c r="G274" s="14">
        <v>3</v>
      </c>
      <c r="H274" s="14">
        <v>2</v>
      </c>
      <c r="I274" s="14">
        <v>1</v>
      </c>
      <c r="J274" s="14">
        <v>0</v>
      </c>
      <c r="K274" s="14">
        <v>0</v>
      </c>
      <c r="L274" s="14">
        <v>3</v>
      </c>
      <c r="M274" s="14" t="s">
        <v>19</v>
      </c>
    </row>
    <row r="275" spans="1:13" s="67" customFormat="1" ht="15">
      <c r="A275" s="14">
        <v>7</v>
      </c>
      <c r="B275" s="124" t="s">
        <v>223</v>
      </c>
      <c r="C275" s="124" t="s">
        <v>224</v>
      </c>
      <c r="D275" s="14">
        <v>36</v>
      </c>
      <c r="E275" s="14">
        <v>450</v>
      </c>
      <c r="F275" s="14">
        <v>14</v>
      </c>
      <c r="G275" s="14">
        <v>14</v>
      </c>
      <c r="H275" s="14">
        <v>11</v>
      </c>
      <c r="I275" s="14">
        <v>3</v>
      </c>
      <c r="J275" s="14">
        <v>12</v>
      </c>
      <c r="K275" s="14">
        <v>1</v>
      </c>
      <c r="L275" s="14">
        <v>0</v>
      </c>
      <c r="M275" s="14" t="s">
        <v>19</v>
      </c>
    </row>
    <row r="276" spans="1:13" s="67" customFormat="1" ht="15">
      <c r="A276" s="14">
        <v>8</v>
      </c>
      <c r="B276" s="124" t="s">
        <v>65</v>
      </c>
      <c r="C276" s="124" t="s">
        <v>34</v>
      </c>
      <c r="D276" s="14">
        <v>24</v>
      </c>
      <c r="E276" s="14">
        <v>336</v>
      </c>
      <c r="F276" s="14">
        <v>3</v>
      </c>
      <c r="G276" s="14">
        <v>3</v>
      </c>
      <c r="H276" s="14">
        <v>2</v>
      </c>
      <c r="I276" s="14">
        <v>0</v>
      </c>
      <c r="J276" s="14">
        <v>0</v>
      </c>
      <c r="K276" s="14">
        <v>0</v>
      </c>
      <c r="L276" s="14">
        <v>3</v>
      </c>
      <c r="M276" s="14" t="s">
        <v>19</v>
      </c>
    </row>
    <row r="277" spans="1:13" s="67" customFormat="1" ht="15">
      <c r="A277" s="14">
        <v>9</v>
      </c>
      <c r="B277" s="124" t="s">
        <v>225</v>
      </c>
      <c r="C277" s="124" t="s">
        <v>224</v>
      </c>
      <c r="D277" s="14">
        <v>42</v>
      </c>
      <c r="E277" s="14">
        <v>545</v>
      </c>
      <c r="F277" s="14">
        <v>20</v>
      </c>
      <c r="G277" s="14">
        <v>20</v>
      </c>
      <c r="H277" s="14">
        <v>12</v>
      </c>
      <c r="I277" s="14">
        <v>15</v>
      </c>
      <c r="J277" s="14">
        <v>5</v>
      </c>
      <c r="K277" s="14">
        <v>0</v>
      </c>
      <c r="L277" s="14">
        <v>15</v>
      </c>
      <c r="M277" s="14" t="s">
        <v>19</v>
      </c>
    </row>
    <row r="278" spans="1:13" ht="15">
      <c r="A278" s="17"/>
      <c r="B278" s="16"/>
      <c r="C278" s="106">
        <v>9</v>
      </c>
      <c r="D278" s="6">
        <f aca="true" t="shared" si="26" ref="D278:L278">SUM(D269:D277)</f>
        <v>194</v>
      </c>
      <c r="E278" s="6">
        <f t="shared" si="26"/>
        <v>3027</v>
      </c>
      <c r="F278" s="6">
        <f t="shared" si="26"/>
        <v>75</v>
      </c>
      <c r="G278" s="6">
        <f t="shared" si="26"/>
        <v>75</v>
      </c>
      <c r="H278" s="6">
        <f t="shared" si="26"/>
        <v>52</v>
      </c>
      <c r="I278" s="6">
        <f t="shared" si="26"/>
        <v>26</v>
      </c>
      <c r="J278" s="6">
        <f t="shared" si="26"/>
        <v>34</v>
      </c>
      <c r="K278" s="6">
        <f t="shared" si="26"/>
        <v>11</v>
      </c>
      <c r="L278" s="6">
        <f t="shared" si="26"/>
        <v>28</v>
      </c>
      <c r="M278" s="6"/>
    </row>
    <row r="279" spans="1:13" ht="15">
      <c r="A279" s="185" t="s">
        <v>226</v>
      </c>
      <c r="B279" s="186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1:13" s="125" customFormat="1" ht="15">
      <c r="A280" s="14">
        <v>1</v>
      </c>
      <c r="B280" s="124" t="s">
        <v>227</v>
      </c>
      <c r="C280" s="124" t="s">
        <v>34</v>
      </c>
      <c r="D280" s="14">
        <v>24</v>
      </c>
      <c r="E280" s="14">
        <v>352</v>
      </c>
      <c r="F280" s="14">
        <v>10</v>
      </c>
      <c r="G280" s="14">
        <v>10</v>
      </c>
      <c r="H280" s="14">
        <v>6</v>
      </c>
      <c r="I280" s="14">
        <v>3</v>
      </c>
      <c r="J280" s="14">
        <v>1</v>
      </c>
      <c r="K280" s="14">
        <v>3</v>
      </c>
      <c r="L280" s="14">
        <v>6</v>
      </c>
      <c r="M280" s="14" t="s">
        <v>19</v>
      </c>
    </row>
    <row r="281" spans="1:13" s="125" customFormat="1" ht="15">
      <c r="A281" s="14">
        <v>2</v>
      </c>
      <c r="B281" s="124" t="s">
        <v>228</v>
      </c>
      <c r="C281" s="124" t="s">
        <v>34</v>
      </c>
      <c r="D281" s="14">
        <v>15</v>
      </c>
      <c r="E281" s="14">
        <v>225</v>
      </c>
      <c r="F281" s="14">
        <v>9</v>
      </c>
      <c r="G281" s="14">
        <v>9</v>
      </c>
      <c r="H281" s="14">
        <v>4</v>
      </c>
      <c r="I281" s="14">
        <v>3</v>
      </c>
      <c r="J281" s="14">
        <v>0</v>
      </c>
      <c r="K281" s="14">
        <v>0</v>
      </c>
      <c r="L281" s="14">
        <v>9</v>
      </c>
      <c r="M281" s="14" t="s">
        <v>32</v>
      </c>
    </row>
    <row r="282" spans="1:13" s="125" customFormat="1" ht="15">
      <c r="A282" s="14">
        <v>3</v>
      </c>
      <c r="B282" s="124" t="s">
        <v>229</v>
      </c>
      <c r="C282" s="124" t="s">
        <v>34</v>
      </c>
      <c r="D282" s="14">
        <v>10</v>
      </c>
      <c r="E282" s="14">
        <v>285</v>
      </c>
      <c r="F282" s="14">
        <v>9</v>
      </c>
      <c r="G282" s="14">
        <v>9</v>
      </c>
      <c r="H282" s="14">
        <v>8</v>
      </c>
      <c r="I282" s="14">
        <v>1</v>
      </c>
      <c r="J282" s="14">
        <v>1</v>
      </c>
      <c r="K282" s="14">
        <v>0</v>
      </c>
      <c r="L282" s="14">
        <v>8</v>
      </c>
      <c r="M282" s="14" t="s">
        <v>19</v>
      </c>
    </row>
    <row r="283" spans="1:13" s="125" customFormat="1" ht="15">
      <c r="A283" s="14">
        <v>4</v>
      </c>
      <c r="B283" s="124" t="s">
        <v>230</v>
      </c>
      <c r="C283" s="124" t="s">
        <v>34</v>
      </c>
      <c r="D283" s="14">
        <v>13</v>
      </c>
      <c r="E283" s="14">
        <v>195</v>
      </c>
      <c r="F283" s="14">
        <v>4</v>
      </c>
      <c r="G283" s="14">
        <v>4</v>
      </c>
      <c r="H283" s="14">
        <v>5</v>
      </c>
      <c r="I283" s="14">
        <v>0</v>
      </c>
      <c r="J283" s="14">
        <v>0</v>
      </c>
      <c r="K283" s="14">
        <v>1</v>
      </c>
      <c r="L283" s="14">
        <v>8</v>
      </c>
      <c r="M283" s="14" t="s">
        <v>19</v>
      </c>
    </row>
    <row r="284" spans="1:13" s="125" customFormat="1" ht="15">
      <c r="A284" s="14">
        <v>5</v>
      </c>
      <c r="B284" s="124" t="s">
        <v>231</v>
      </c>
      <c r="C284" s="124" t="s">
        <v>34</v>
      </c>
      <c r="D284" s="14">
        <v>22</v>
      </c>
      <c r="E284" s="14">
        <v>330</v>
      </c>
      <c r="F284" s="14">
        <v>3</v>
      </c>
      <c r="G284" s="14">
        <v>3</v>
      </c>
      <c r="H284" s="14">
        <v>3</v>
      </c>
      <c r="I284" s="14">
        <v>0</v>
      </c>
      <c r="J284" s="14">
        <v>0</v>
      </c>
      <c r="K284" s="14">
        <v>1</v>
      </c>
      <c r="L284" s="14">
        <v>2</v>
      </c>
      <c r="M284" s="14" t="s">
        <v>19</v>
      </c>
    </row>
    <row r="285" spans="1:13" s="125" customFormat="1" ht="15">
      <c r="A285" s="14">
        <v>6</v>
      </c>
      <c r="B285" s="124" t="s">
        <v>232</v>
      </c>
      <c r="C285" s="124" t="s">
        <v>34</v>
      </c>
      <c r="D285" s="14">
        <v>24</v>
      </c>
      <c r="E285" s="14">
        <v>348</v>
      </c>
      <c r="F285" s="14">
        <v>13</v>
      </c>
      <c r="G285" s="14">
        <v>13</v>
      </c>
      <c r="H285" s="14">
        <v>10</v>
      </c>
      <c r="I285" s="14">
        <v>3</v>
      </c>
      <c r="J285" s="14">
        <v>3</v>
      </c>
      <c r="K285" s="14">
        <v>2</v>
      </c>
      <c r="L285" s="14">
        <v>8</v>
      </c>
      <c r="M285" s="14" t="s">
        <v>16</v>
      </c>
    </row>
    <row r="286" spans="1:13" s="125" customFormat="1" ht="15">
      <c r="A286" s="14">
        <v>7</v>
      </c>
      <c r="B286" s="124" t="s">
        <v>75</v>
      </c>
      <c r="C286" s="124" t="s">
        <v>34</v>
      </c>
      <c r="D286" s="14">
        <v>21</v>
      </c>
      <c r="E286" s="14">
        <v>300</v>
      </c>
      <c r="F286" s="14">
        <v>9</v>
      </c>
      <c r="G286" s="14">
        <v>9</v>
      </c>
      <c r="H286" s="14">
        <v>5</v>
      </c>
      <c r="I286" s="14">
        <v>4</v>
      </c>
      <c r="J286" s="14">
        <v>3</v>
      </c>
      <c r="K286" s="14">
        <v>0</v>
      </c>
      <c r="L286" s="14">
        <v>6</v>
      </c>
      <c r="M286" s="14" t="s">
        <v>19</v>
      </c>
    </row>
    <row r="287" spans="1:13" s="125" customFormat="1" ht="15">
      <c r="A287" s="14">
        <v>8</v>
      </c>
      <c r="B287" s="124" t="s">
        <v>233</v>
      </c>
      <c r="C287" s="124" t="s">
        <v>34</v>
      </c>
      <c r="D287" s="14">
        <v>3</v>
      </c>
      <c r="E287" s="14">
        <v>80</v>
      </c>
      <c r="F287" s="14">
        <v>3</v>
      </c>
      <c r="G287" s="14">
        <v>3</v>
      </c>
      <c r="H287" s="14">
        <v>0</v>
      </c>
      <c r="I287" s="14">
        <v>0</v>
      </c>
      <c r="J287" s="14">
        <v>0</v>
      </c>
      <c r="K287" s="14">
        <v>0</v>
      </c>
      <c r="L287" s="14">
        <v>3</v>
      </c>
      <c r="M287" s="14" t="s">
        <v>19</v>
      </c>
    </row>
    <row r="288" spans="1:13" ht="15">
      <c r="A288" s="17"/>
      <c r="B288" s="16"/>
      <c r="C288" s="106">
        <v>8</v>
      </c>
      <c r="D288" s="6">
        <f aca="true" t="shared" si="27" ref="D288:L288">SUM(D280:D287)</f>
        <v>132</v>
      </c>
      <c r="E288" s="6">
        <f t="shared" si="27"/>
        <v>2115</v>
      </c>
      <c r="F288" s="6">
        <f t="shared" si="27"/>
        <v>60</v>
      </c>
      <c r="G288" s="6">
        <f t="shared" si="27"/>
        <v>60</v>
      </c>
      <c r="H288" s="6">
        <f t="shared" si="27"/>
        <v>41</v>
      </c>
      <c r="I288" s="6">
        <f t="shared" si="27"/>
        <v>14</v>
      </c>
      <c r="J288" s="6">
        <f t="shared" si="27"/>
        <v>8</v>
      </c>
      <c r="K288" s="6">
        <f t="shared" si="27"/>
        <v>7</v>
      </c>
      <c r="L288" s="6">
        <f t="shared" si="27"/>
        <v>50</v>
      </c>
      <c r="M288" s="6"/>
    </row>
    <row r="289" spans="1:13" ht="15">
      <c r="A289" s="189" t="s">
        <v>234</v>
      </c>
      <c r="B289" s="190"/>
      <c r="C289" s="34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1:13" s="67" customFormat="1" ht="15">
      <c r="A290" s="14">
        <v>1</v>
      </c>
      <c r="B290" s="124" t="s">
        <v>235</v>
      </c>
      <c r="C290" s="124" t="s">
        <v>34</v>
      </c>
      <c r="D290" s="14">
        <v>5</v>
      </c>
      <c r="E290" s="14">
        <v>1196</v>
      </c>
      <c r="F290" s="14">
        <v>22</v>
      </c>
      <c r="G290" s="14">
        <v>22</v>
      </c>
      <c r="H290" s="14">
        <v>11</v>
      </c>
      <c r="I290" s="14">
        <v>10</v>
      </c>
      <c r="J290" s="14">
        <v>1</v>
      </c>
      <c r="K290" s="14">
        <v>0</v>
      </c>
      <c r="L290" s="14">
        <v>21</v>
      </c>
      <c r="M290" s="14" t="s">
        <v>19</v>
      </c>
    </row>
    <row r="291" spans="1:13" s="67" customFormat="1" ht="15">
      <c r="A291" s="14">
        <v>2</v>
      </c>
      <c r="B291" s="126" t="s">
        <v>65</v>
      </c>
      <c r="C291" s="124" t="s">
        <v>34</v>
      </c>
      <c r="D291" s="14">
        <v>14</v>
      </c>
      <c r="E291" s="14">
        <v>387</v>
      </c>
      <c r="F291" s="14">
        <v>15</v>
      </c>
      <c r="G291" s="14">
        <v>2</v>
      </c>
      <c r="H291" s="14">
        <v>2</v>
      </c>
      <c r="I291" s="14">
        <v>0</v>
      </c>
      <c r="J291" s="14">
        <v>1</v>
      </c>
      <c r="K291" s="14">
        <v>1</v>
      </c>
      <c r="L291" s="14">
        <v>0</v>
      </c>
      <c r="M291" s="14" t="s">
        <v>19</v>
      </c>
    </row>
    <row r="292" spans="1:13" s="67" customFormat="1" ht="15">
      <c r="A292" s="14">
        <v>3</v>
      </c>
      <c r="B292" s="126" t="s">
        <v>236</v>
      </c>
      <c r="C292" s="124" t="s">
        <v>45</v>
      </c>
      <c r="D292" s="14">
        <v>23</v>
      </c>
      <c r="E292" s="14">
        <v>241</v>
      </c>
      <c r="F292" s="14">
        <v>9</v>
      </c>
      <c r="G292" s="14">
        <v>9</v>
      </c>
      <c r="H292" s="14">
        <v>3</v>
      </c>
      <c r="I292" s="14">
        <v>0</v>
      </c>
      <c r="J292" s="14">
        <v>7</v>
      </c>
      <c r="K292" s="14">
        <v>2</v>
      </c>
      <c r="L292" s="14">
        <v>0</v>
      </c>
      <c r="M292" s="14" t="s">
        <v>19</v>
      </c>
    </row>
    <row r="293" spans="1:13" s="67" customFormat="1" ht="15">
      <c r="A293" s="14">
        <v>4</v>
      </c>
      <c r="B293" s="126" t="s">
        <v>237</v>
      </c>
      <c r="C293" s="124" t="s">
        <v>45</v>
      </c>
      <c r="D293" s="14">
        <v>11</v>
      </c>
      <c r="E293" s="14">
        <v>114</v>
      </c>
      <c r="F293" s="14">
        <v>7</v>
      </c>
      <c r="G293" s="14">
        <v>7</v>
      </c>
      <c r="H293" s="14">
        <v>2</v>
      </c>
      <c r="I293" s="14">
        <v>3</v>
      </c>
      <c r="J293" s="14">
        <v>6</v>
      </c>
      <c r="K293" s="14">
        <v>1</v>
      </c>
      <c r="L293" s="14">
        <v>0</v>
      </c>
      <c r="M293" s="14" t="s">
        <v>19</v>
      </c>
    </row>
    <row r="294" spans="1:13" ht="15">
      <c r="A294" s="28"/>
      <c r="B294" s="28"/>
      <c r="C294" s="106">
        <v>4</v>
      </c>
      <c r="D294" s="6">
        <v>30</v>
      </c>
      <c r="E294" s="6">
        <f aca="true" t="shared" si="28" ref="E294:L294">SUM(E290:E293)</f>
        <v>1938</v>
      </c>
      <c r="F294" s="6">
        <f t="shared" si="28"/>
        <v>53</v>
      </c>
      <c r="G294" s="6">
        <f t="shared" si="28"/>
        <v>40</v>
      </c>
      <c r="H294" s="6">
        <f t="shared" si="28"/>
        <v>18</v>
      </c>
      <c r="I294" s="6">
        <f t="shared" si="28"/>
        <v>13</v>
      </c>
      <c r="J294" s="6">
        <f t="shared" si="28"/>
        <v>15</v>
      </c>
      <c r="K294" s="6">
        <f t="shared" si="28"/>
        <v>4</v>
      </c>
      <c r="L294" s="6">
        <f t="shared" si="28"/>
        <v>21</v>
      </c>
      <c r="M294" s="6"/>
    </row>
    <row r="295" spans="1:13" ht="15">
      <c r="A295" s="185" t="s">
        <v>238</v>
      </c>
      <c r="B295" s="186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s="41" customFormat="1" ht="15">
      <c r="A296" s="82">
        <v>1</v>
      </c>
      <c r="B296" s="128" t="s">
        <v>239</v>
      </c>
      <c r="C296" s="128" t="s">
        <v>34</v>
      </c>
      <c r="D296" s="130">
        <v>13</v>
      </c>
      <c r="E296" s="82">
        <v>518</v>
      </c>
      <c r="F296" s="82">
        <v>5</v>
      </c>
      <c r="G296" s="82">
        <v>5</v>
      </c>
      <c r="H296" s="82">
        <v>4</v>
      </c>
      <c r="I296" s="82">
        <v>0</v>
      </c>
      <c r="J296" s="82">
        <v>0</v>
      </c>
      <c r="K296" s="82">
        <v>0</v>
      </c>
      <c r="L296" s="82">
        <v>5</v>
      </c>
      <c r="M296" s="82" t="s">
        <v>19</v>
      </c>
    </row>
    <row r="297" spans="1:13" s="67" customFormat="1" ht="15">
      <c r="A297" s="138">
        <v>2</v>
      </c>
      <c r="B297" s="124" t="s">
        <v>240</v>
      </c>
      <c r="C297" s="124" t="s">
        <v>34</v>
      </c>
      <c r="D297" s="6">
        <v>2</v>
      </c>
      <c r="E297" s="14">
        <v>16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 t="s">
        <v>19</v>
      </c>
    </row>
    <row r="298" spans="1:13" s="67" customFormat="1" ht="15">
      <c r="A298" s="14">
        <v>3</v>
      </c>
      <c r="B298" s="124" t="s">
        <v>241</v>
      </c>
      <c r="C298" s="124" t="s">
        <v>34</v>
      </c>
      <c r="D298" s="6">
        <v>2</v>
      </c>
      <c r="E298" s="14">
        <v>32</v>
      </c>
      <c r="F298" s="14">
        <v>3</v>
      </c>
      <c r="G298" s="14">
        <v>3</v>
      </c>
      <c r="H298" s="14">
        <v>1</v>
      </c>
      <c r="I298" s="14">
        <v>2</v>
      </c>
      <c r="J298" s="14">
        <v>0</v>
      </c>
      <c r="K298" s="14">
        <v>1</v>
      </c>
      <c r="L298" s="14">
        <v>2</v>
      </c>
      <c r="M298" s="14" t="s">
        <v>19</v>
      </c>
    </row>
    <row r="299" spans="1:13" s="67" customFormat="1" ht="15">
      <c r="A299" s="14">
        <v>4</v>
      </c>
      <c r="B299" s="124" t="s">
        <v>65</v>
      </c>
      <c r="C299" s="124" t="s">
        <v>34</v>
      </c>
      <c r="D299" s="6">
        <v>7</v>
      </c>
      <c r="E299" s="14">
        <v>157</v>
      </c>
      <c r="F299" s="14">
        <v>1</v>
      </c>
      <c r="G299" s="14">
        <v>1</v>
      </c>
      <c r="H299" s="14">
        <v>0</v>
      </c>
      <c r="I299" s="14">
        <v>1</v>
      </c>
      <c r="J299" s="14">
        <v>0</v>
      </c>
      <c r="K299" s="14">
        <v>0</v>
      </c>
      <c r="L299" s="14">
        <v>1</v>
      </c>
      <c r="M299" s="14" t="s">
        <v>19</v>
      </c>
    </row>
    <row r="300" spans="1:13" s="67" customFormat="1" ht="15">
      <c r="A300" s="14">
        <v>5</v>
      </c>
      <c r="B300" s="124" t="s">
        <v>242</v>
      </c>
      <c r="C300" s="124" t="s">
        <v>34</v>
      </c>
      <c r="D300" s="6">
        <v>2</v>
      </c>
      <c r="E300" s="14">
        <v>28</v>
      </c>
      <c r="F300" s="14">
        <v>1</v>
      </c>
      <c r="G300" s="14">
        <v>1</v>
      </c>
      <c r="H300" s="14">
        <v>1</v>
      </c>
      <c r="I300" s="14">
        <v>0</v>
      </c>
      <c r="J300" s="14">
        <v>0</v>
      </c>
      <c r="K300" s="14">
        <v>0</v>
      </c>
      <c r="L300" s="14">
        <v>1</v>
      </c>
      <c r="M300" s="14" t="s">
        <v>19</v>
      </c>
    </row>
    <row r="301" spans="1:13" ht="15">
      <c r="A301" s="14"/>
      <c r="B301" s="16"/>
      <c r="C301" s="106">
        <v>5</v>
      </c>
      <c r="D301" s="6">
        <f aca="true" t="shared" si="29" ref="D301:L301">SUM(D296:D300)</f>
        <v>26</v>
      </c>
      <c r="E301" s="6">
        <f t="shared" si="29"/>
        <v>751</v>
      </c>
      <c r="F301" s="6">
        <f t="shared" si="29"/>
        <v>10</v>
      </c>
      <c r="G301" s="6">
        <f t="shared" si="29"/>
        <v>10</v>
      </c>
      <c r="H301" s="6">
        <f t="shared" si="29"/>
        <v>6</v>
      </c>
      <c r="I301" s="6">
        <f t="shared" si="29"/>
        <v>3</v>
      </c>
      <c r="J301" s="6">
        <f t="shared" si="29"/>
        <v>0</v>
      </c>
      <c r="K301" s="6">
        <f t="shared" si="29"/>
        <v>1</v>
      </c>
      <c r="L301" s="6">
        <f t="shared" si="29"/>
        <v>9</v>
      </c>
      <c r="M301" s="17"/>
    </row>
    <row r="302" spans="1:13" ht="15">
      <c r="A302" s="189" t="s">
        <v>243</v>
      </c>
      <c r="B302" s="190"/>
      <c r="C302" s="34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 s="125" customFormat="1" ht="15">
      <c r="A303" s="14">
        <v>1</v>
      </c>
      <c r="B303" s="124" t="s">
        <v>244</v>
      </c>
      <c r="C303" s="124" t="s">
        <v>30</v>
      </c>
      <c r="D303" s="14">
        <v>34</v>
      </c>
      <c r="E303" s="14">
        <v>797</v>
      </c>
      <c r="F303" s="14">
        <v>19</v>
      </c>
      <c r="G303" s="14">
        <v>19</v>
      </c>
      <c r="H303" s="14">
        <v>17</v>
      </c>
      <c r="I303" s="14">
        <v>2</v>
      </c>
      <c r="J303" s="14">
        <v>3</v>
      </c>
      <c r="K303" s="14">
        <v>0</v>
      </c>
      <c r="L303" s="14">
        <v>16</v>
      </c>
      <c r="M303" s="14" t="s">
        <v>19</v>
      </c>
    </row>
    <row r="304" spans="1:13" s="125" customFormat="1" ht="15">
      <c r="A304" s="14">
        <v>2</v>
      </c>
      <c r="B304" s="126" t="s">
        <v>245</v>
      </c>
      <c r="C304" s="124" t="s">
        <v>45</v>
      </c>
      <c r="D304" s="14">
        <v>7</v>
      </c>
      <c r="E304" s="14">
        <v>293</v>
      </c>
      <c r="F304" s="14">
        <v>16</v>
      </c>
      <c r="G304" s="14">
        <v>16</v>
      </c>
      <c r="H304" s="14">
        <v>6</v>
      </c>
      <c r="I304" s="14">
        <v>10</v>
      </c>
      <c r="J304" s="14">
        <v>8</v>
      </c>
      <c r="K304" s="14">
        <v>7</v>
      </c>
      <c r="L304" s="14">
        <v>1</v>
      </c>
      <c r="M304" s="14" t="s">
        <v>19</v>
      </c>
    </row>
    <row r="305" spans="1:13" s="125" customFormat="1" ht="15">
      <c r="A305" s="14">
        <v>3</v>
      </c>
      <c r="B305" s="126" t="s">
        <v>246</v>
      </c>
      <c r="C305" s="124" t="s">
        <v>45</v>
      </c>
      <c r="D305" s="14">
        <v>4</v>
      </c>
      <c r="E305" s="14">
        <v>140</v>
      </c>
      <c r="F305" s="14">
        <v>5</v>
      </c>
      <c r="G305" s="14">
        <v>5</v>
      </c>
      <c r="H305" s="14">
        <v>0</v>
      </c>
      <c r="I305" s="14">
        <v>0</v>
      </c>
      <c r="J305" s="14">
        <v>2</v>
      </c>
      <c r="K305" s="14">
        <v>2</v>
      </c>
      <c r="L305" s="14">
        <v>1</v>
      </c>
      <c r="M305" s="14" t="s">
        <v>19</v>
      </c>
    </row>
    <row r="306" spans="1:13" s="125" customFormat="1" ht="15">
      <c r="A306" s="14">
        <v>4</v>
      </c>
      <c r="B306" s="126" t="s">
        <v>247</v>
      </c>
      <c r="C306" s="124" t="s">
        <v>45</v>
      </c>
      <c r="D306" s="14">
        <v>25</v>
      </c>
      <c r="E306" s="14">
        <v>284</v>
      </c>
      <c r="F306" s="14">
        <v>8</v>
      </c>
      <c r="G306" s="14">
        <v>8</v>
      </c>
      <c r="H306" s="14">
        <v>2</v>
      </c>
      <c r="I306" s="14">
        <v>4</v>
      </c>
      <c r="J306" s="14">
        <v>2</v>
      </c>
      <c r="K306" s="14">
        <v>6</v>
      </c>
      <c r="L306" s="14">
        <v>0</v>
      </c>
      <c r="M306" s="14" t="s">
        <v>19</v>
      </c>
    </row>
    <row r="307" spans="1:13" ht="15">
      <c r="A307" s="16"/>
      <c r="B307" s="16"/>
      <c r="C307" s="106">
        <v>4</v>
      </c>
      <c r="D307" s="6">
        <f aca="true" t="shared" si="30" ref="D307:L307">SUM(D303:D306)</f>
        <v>70</v>
      </c>
      <c r="E307" s="6">
        <f t="shared" si="30"/>
        <v>1514</v>
      </c>
      <c r="F307" s="6">
        <f t="shared" si="30"/>
        <v>48</v>
      </c>
      <c r="G307" s="6">
        <f t="shared" si="30"/>
        <v>48</v>
      </c>
      <c r="H307" s="6">
        <f t="shared" si="30"/>
        <v>25</v>
      </c>
      <c r="I307" s="6">
        <f t="shared" si="30"/>
        <v>16</v>
      </c>
      <c r="J307" s="6">
        <f t="shared" si="30"/>
        <v>15</v>
      </c>
      <c r="K307" s="6">
        <f t="shared" si="30"/>
        <v>15</v>
      </c>
      <c r="L307" s="6">
        <f t="shared" si="30"/>
        <v>18</v>
      </c>
      <c r="M307" s="6"/>
    </row>
    <row r="308" spans="1:13" ht="15">
      <c r="A308" s="185" t="s">
        <v>248</v>
      </c>
      <c r="B308" s="186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3" s="67" customFormat="1" ht="15">
      <c r="A309" s="14">
        <v>1</v>
      </c>
      <c r="B309" s="124" t="s">
        <v>249</v>
      </c>
      <c r="C309" s="124" t="s">
        <v>34</v>
      </c>
      <c r="D309" s="6">
        <v>24</v>
      </c>
      <c r="E309" s="14">
        <v>368</v>
      </c>
      <c r="F309" s="14">
        <v>18</v>
      </c>
      <c r="G309" s="14">
        <v>18</v>
      </c>
      <c r="H309" s="14">
        <v>12</v>
      </c>
      <c r="I309" s="14">
        <v>6</v>
      </c>
      <c r="J309" s="14">
        <v>0</v>
      </c>
      <c r="K309" s="14">
        <v>0</v>
      </c>
      <c r="L309" s="14">
        <v>18</v>
      </c>
      <c r="M309" s="14" t="s">
        <v>19</v>
      </c>
    </row>
    <row r="310" spans="1:13" s="67" customFormat="1" ht="15">
      <c r="A310" s="137">
        <v>2</v>
      </c>
      <c r="B310" s="124" t="s">
        <v>250</v>
      </c>
      <c r="C310" s="124" t="s">
        <v>34</v>
      </c>
      <c r="D310" s="6">
        <v>11</v>
      </c>
      <c r="E310" s="14">
        <v>139</v>
      </c>
      <c r="F310" s="14">
        <v>10</v>
      </c>
      <c r="G310" s="14">
        <v>10</v>
      </c>
      <c r="H310" s="14">
        <v>8</v>
      </c>
      <c r="I310" s="14">
        <v>2</v>
      </c>
      <c r="J310" s="14">
        <v>1</v>
      </c>
      <c r="K310" s="14">
        <v>0</v>
      </c>
      <c r="L310" s="14">
        <v>9</v>
      </c>
      <c r="M310" s="14" t="s">
        <v>19</v>
      </c>
    </row>
    <row r="311" spans="1:13" s="67" customFormat="1" ht="15">
      <c r="A311" s="137">
        <v>3</v>
      </c>
      <c r="B311" s="124" t="s">
        <v>75</v>
      </c>
      <c r="C311" s="124" t="s">
        <v>34</v>
      </c>
      <c r="D311" s="6">
        <v>20</v>
      </c>
      <c r="E311" s="14">
        <v>311</v>
      </c>
      <c r="F311" s="14">
        <v>35</v>
      </c>
      <c r="G311" s="14">
        <v>35</v>
      </c>
      <c r="H311" s="14">
        <v>15</v>
      </c>
      <c r="I311" s="14">
        <v>11</v>
      </c>
      <c r="J311" s="14">
        <v>6</v>
      </c>
      <c r="K311" s="14">
        <v>18</v>
      </c>
      <c r="L311" s="14">
        <v>11</v>
      </c>
      <c r="M311" s="14" t="s">
        <v>19</v>
      </c>
    </row>
    <row r="312" spans="1:13" ht="15">
      <c r="A312" s="35"/>
      <c r="B312" s="16"/>
      <c r="C312" s="106">
        <v>3</v>
      </c>
      <c r="D312" s="6">
        <f aca="true" t="shared" si="31" ref="D312:L312">SUM(D309:D311)</f>
        <v>55</v>
      </c>
      <c r="E312" s="6">
        <f t="shared" si="31"/>
        <v>818</v>
      </c>
      <c r="F312" s="6">
        <f t="shared" si="31"/>
        <v>63</v>
      </c>
      <c r="G312" s="6">
        <f t="shared" si="31"/>
        <v>63</v>
      </c>
      <c r="H312" s="6">
        <f t="shared" si="31"/>
        <v>35</v>
      </c>
      <c r="I312" s="6">
        <f t="shared" si="31"/>
        <v>19</v>
      </c>
      <c r="J312" s="6">
        <f t="shared" si="31"/>
        <v>7</v>
      </c>
      <c r="K312" s="6">
        <f t="shared" si="31"/>
        <v>18</v>
      </c>
      <c r="L312" s="6">
        <f t="shared" si="31"/>
        <v>38</v>
      </c>
      <c r="M312" s="6"/>
    </row>
    <row r="313" spans="1:13" ht="15">
      <c r="A313" s="187" t="s">
        <v>251</v>
      </c>
      <c r="B313" s="188"/>
      <c r="C313" s="36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1:13" s="67" customFormat="1" ht="15">
      <c r="A314" s="17">
        <v>1</v>
      </c>
      <c r="B314" s="124" t="s">
        <v>252</v>
      </c>
      <c r="C314" s="124" t="s">
        <v>34</v>
      </c>
      <c r="D314" s="17">
        <v>14</v>
      </c>
      <c r="E314" s="14">
        <v>210</v>
      </c>
      <c r="F314" s="14">
        <v>9</v>
      </c>
      <c r="G314" s="14">
        <v>9</v>
      </c>
      <c r="H314" s="14">
        <v>9</v>
      </c>
      <c r="I314" s="14">
        <v>0</v>
      </c>
      <c r="J314" s="14">
        <v>0</v>
      </c>
      <c r="K314" s="14">
        <v>0</v>
      </c>
      <c r="L314" s="14">
        <v>9</v>
      </c>
      <c r="M314" s="14" t="s">
        <v>19</v>
      </c>
    </row>
    <row r="315" spans="1:13" s="67" customFormat="1" ht="15">
      <c r="A315" s="17">
        <v>2</v>
      </c>
      <c r="B315" s="126" t="s">
        <v>253</v>
      </c>
      <c r="C315" s="124" t="s">
        <v>45</v>
      </c>
      <c r="D315" s="17">
        <v>24</v>
      </c>
      <c r="E315" s="14">
        <v>330</v>
      </c>
      <c r="F315" s="14">
        <v>16</v>
      </c>
      <c r="G315" s="14">
        <v>16</v>
      </c>
      <c r="H315" s="14">
        <v>8</v>
      </c>
      <c r="I315" s="14">
        <v>0</v>
      </c>
      <c r="J315" s="14">
        <v>2</v>
      </c>
      <c r="K315" s="14">
        <v>2</v>
      </c>
      <c r="L315" s="14">
        <v>12</v>
      </c>
      <c r="M315" s="14" t="s">
        <v>19</v>
      </c>
    </row>
    <row r="316" spans="1:13" ht="15">
      <c r="A316" s="28"/>
      <c r="B316" s="16"/>
      <c r="C316" s="108">
        <v>2</v>
      </c>
      <c r="D316" s="6">
        <f aca="true" t="shared" si="32" ref="D316:L316">SUM(D314:D315)</f>
        <v>38</v>
      </c>
      <c r="E316" s="6">
        <f t="shared" si="32"/>
        <v>540</v>
      </c>
      <c r="F316" s="6">
        <f t="shared" si="32"/>
        <v>25</v>
      </c>
      <c r="G316" s="6">
        <f t="shared" si="32"/>
        <v>25</v>
      </c>
      <c r="H316" s="6">
        <f t="shared" si="32"/>
        <v>17</v>
      </c>
      <c r="I316" s="6">
        <f t="shared" si="32"/>
        <v>0</v>
      </c>
      <c r="J316" s="6">
        <f t="shared" si="32"/>
        <v>2</v>
      </c>
      <c r="K316" s="6">
        <f t="shared" si="32"/>
        <v>2</v>
      </c>
      <c r="L316" s="6">
        <f t="shared" si="32"/>
        <v>21</v>
      </c>
      <c r="M316" s="6"/>
    </row>
    <row r="317" spans="1:13" ht="15">
      <c r="A317" s="189" t="s">
        <v>254</v>
      </c>
      <c r="B317" s="190"/>
      <c r="C317" s="34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1:13" s="125" customFormat="1" ht="15">
      <c r="A318" s="24">
        <v>1</v>
      </c>
      <c r="B318" s="25" t="s">
        <v>255</v>
      </c>
      <c r="C318" s="25" t="s">
        <v>18</v>
      </c>
      <c r="D318" s="24">
        <v>27</v>
      </c>
      <c r="E318" s="24">
        <v>653</v>
      </c>
      <c r="F318" s="145">
        <v>19</v>
      </c>
      <c r="G318" s="145">
        <v>19</v>
      </c>
      <c r="H318" s="145">
        <v>17</v>
      </c>
      <c r="I318" s="145">
        <v>0</v>
      </c>
      <c r="J318" s="145">
        <v>0</v>
      </c>
      <c r="K318" s="145">
        <v>0</v>
      </c>
      <c r="L318" s="145">
        <v>19</v>
      </c>
      <c r="M318" s="14" t="s">
        <v>481</v>
      </c>
    </row>
    <row r="319" spans="1:13" s="125" customFormat="1" ht="15">
      <c r="A319" s="24">
        <v>2</v>
      </c>
      <c r="B319" s="25" t="s">
        <v>256</v>
      </c>
      <c r="C319" s="25" t="s">
        <v>18</v>
      </c>
      <c r="D319" s="24">
        <v>23</v>
      </c>
      <c r="E319" s="24">
        <v>376</v>
      </c>
      <c r="F319" s="145">
        <v>12</v>
      </c>
      <c r="G319" s="145">
        <v>12</v>
      </c>
      <c r="H319" s="145">
        <v>11</v>
      </c>
      <c r="I319" s="145">
        <v>0</v>
      </c>
      <c r="J319" s="145">
        <v>1</v>
      </c>
      <c r="K319" s="145">
        <v>0</v>
      </c>
      <c r="L319" s="145">
        <v>10</v>
      </c>
      <c r="M319" s="14" t="s">
        <v>19</v>
      </c>
    </row>
    <row r="320" spans="1:13" s="125" customFormat="1" ht="15">
      <c r="A320" s="24">
        <v>3</v>
      </c>
      <c r="B320" s="25" t="s">
        <v>257</v>
      </c>
      <c r="C320" s="25" t="s">
        <v>18</v>
      </c>
      <c r="D320" s="24">
        <v>25</v>
      </c>
      <c r="E320" s="24">
        <v>453</v>
      </c>
      <c r="F320" s="145">
        <v>18</v>
      </c>
      <c r="G320" s="145">
        <v>18</v>
      </c>
      <c r="H320" s="145">
        <v>16</v>
      </c>
      <c r="I320" s="145">
        <v>2</v>
      </c>
      <c r="J320" s="145">
        <v>0</v>
      </c>
      <c r="K320" s="145">
        <v>0</v>
      </c>
      <c r="L320" s="145">
        <v>18</v>
      </c>
      <c r="M320" s="14" t="s">
        <v>19</v>
      </c>
    </row>
    <row r="321" spans="1:13" s="125" customFormat="1" ht="15">
      <c r="A321" s="24">
        <v>4</v>
      </c>
      <c r="B321" s="25" t="s">
        <v>500</v>
      </c>
      <c r="C321" s="25" t="s">
        <v>258</v>
      </c>
      <c r="D321" s="24">
        <v>20</v>
      </c>
      <c r="E321" s="24">
        <v>439</v>
      </c>
      <c r="F321" s="145">
        <v>12</v>
      </c>
      <c r="G321" s="145">
        <v>12</v>
      </c>
      <c r="H321" s="145">
        <v>4</v>
      </c>
      <c r="I321" s="145">
        <v>0</v>
      </c>
      <c r="J321" s="145">
        <v>3</v>
      </c>
      <c r="K321" s="145">
        <v>0</v>
      </c>
      <c r="L321" s="145">
        <v>9</v>
      </c>
      <c r="M321" s="14" t="s">
        <v>19</v>
      </c>
    </row>
    <row r="322" spans="1:13" s="125" customFormat="1" ht="15">
      <c r="A322" s="24">
        <v>5</v>
      </c>
      <c r="B322" s="25" t="s">
        <v>259</v>
      </c>
      <c r="C322" s="25" t="s">
        <v>258</v>
      </c>
      <c r="D322" s="24">
        <v>23</v>
      </c>
      <c r="E322" s="24">
        <v>354</v>
      </c>
      <c r="F322" s="14">
        <v>9</v>
      </c>
      <c r="G322" s="14">
        <v>9</v>
      </c>
      <c r="H322" s="14">
        <v>5</v>
      </c>
      <c r="I322" s="14">
        <v>1</v>
      </c>
      <c r="J322" s="14">
        <v>0</v>
      </c>
      <c r="K322" s="14">
        <v>0</v>
      </c>
      <c r="L322" s="14">
        <v>9</v>
      </c>
      <c r="M322" s="14" t="s">
        <v>19</v>
      </c>
    </row>
    <row r="323" spans="1:13" s="125" customFormat="1" ht="15">
      <c r="A323" s="24">
        <v>6</v>
      </c>
      <c r="B323" s="25" t="s">
        <v>260</v>
      </c>
      <c r="C323" s="25" t="s">
        <v>258</v>
      </c>
      <c r="D323" s="24">
        <v>21</v>
      </c>
      <c r="E323" s="24">
        <v>553</v>
      </c>
      <c r="F323" s="14">
        <v>13</v>
      </c>
      <c r="G323" s="14">
        <v>13</v>
      </c>
      <c r="H323" s="14">
        <v>7</v>
      </c>
      <c r="I323" s="14">
        <v>0</v>
      </c>
      <c r="J323" s="14">
        <v>0</v>
      </c>
      <c r="K323" s="14">
        <v>0</v>
      </c>
      <c r="L323" s="14">
        <v>13</v>
      </c>
      <c r="M323" s="14" t="s">
        <v>19</v>
      </c>
    </row>
    <row r="324" spans="1:13" s="125" customFormat="1" ht="15">
      <c r="A324" s="24">
        <v>7</v>
      </c>
      <c r="B324" s="25" t="s">
        <v>261</v>
      </c>
      <c r="C324" s="25" t="s">
        <v>258</v>
      </c>
      <c r="D324" s="24">
        <v>17</v>
      </c>
      <c r="E324" s="24">
        <v>391</v>
      </c>
      <c r="F324" s="14">
        <v>13</v>
      </c>
      <c r="G324" s="14">
        <v>13</v>
      </c>
      <c r="H324" s="14">
        <v>4</v>
      </c>
      <c r="I324" s="14">
        <v>1</v>
      </c>
      <c r="J324" s="14">
        <v>1</v>
      </c>
      <c r="K324" s="14">
        <v>1</v>
      </c>
      <c r="L324" s="14">
        <v>11</v>
      </c>
      <c r="M324" s="14" t="s">
        <v>19</v>
      </c>
    </row>
    <row r="325" spans="1:13" s="125" customFormat="1" ht="15">
      <c r="A325" s="24">
        <v>8</v>
      </c>
      <c r="B325" s="25" t="s">
        <v>262</v>
      </c>
      <c r="C325" s="25" t="s">
        <v>258</v>
      </c>
      <c r="D325" s="24">
        <v>18</v>
      </c>
      <c r="E325" s="24">
        <v>539</v>
      </c>
      <c r="F325" s="14">
        <v>16</v>
      </c>
      <c r="G325" s="14">
        <v>8</v>
      </c>
      <c r="H325" s="14">
        <v>6</v>
      </c>
      <c r="I325" s="14">
        <v>1</v>
      </c>
      <c r="J325" s="14">
        <v>0</v>
      </c>
      <c r="K325" s="14">
        <v>0</v>
      </c>
      <c r="L325" s="14">
        <v>16</v>
      </c>
      <c r="M325" s="14" t="s">
        <v>19</v>
      </c>
    </row>
    <row r="326" spans="1:13" s="125" customFormat="1" ht="15">
      <c r="A326" s="147">
        <v>9</v>
      </c>
      <c r="B326" s="25" t="s">
        <v>263</v>
      </c>
      <c r="C326" s="25" t="s">
        <v>258</v>
      </c>
      <c r="D326" s="24">
        <v>27</v>
      </c>
      <c r="E326" s="24">
        <v>524</v>
      </c>
      <c r="F326" s="14">
        <v>13</v>
      </c>
      <c r="G326" s="14">
        <v>13</v>
      </c>
      <c r="H326" s="14">
        <v>6</v>
      </c>
      <c r="I326" s="14">
        <v>6</v>
      </c>
      <c r="J326" s="14">
        <v>1</v>
      </c>
      <c r="K326" s="14">
        <v>0</v>
      </c>
      <c r="L326" s="14">
        <v>12</v>
      </c>
      <c r="M326" s="14" t="s">
        <v>434</v>
      </c>
    </row>
    <row r="327" spans="1:13" s="125" customFormat="1" ht="15">
      <c r="A327" s="14">
        <v>10</v>
      </c>
      <c r="B327" s="124" t="s">
        <v>264</v>
      </c>
      <c r="C327" s="124" t="s">
        <v>34</v>
      </c>
      <c r="D327" s="14">
        <v>6</v>
      </c>
      <c r="E327" s="14">
        <v>133</v>
      </c>
      <c r="F327" s="14">
        <v>8</v>
      </c>
      <c r="G327" s="14">
        <v>8</v>
      </c>
      <c r="H327" s="14">
        <v>0</v>
      </c>
      <c r="I327" s="14">
        <v>0</v>
      </c>
      <c r="J327" s="14">
        <v>2</v>
      </c>
      <c r="K327" s="14">
        <v>2</v>
      </c>
      <c r="L327" s="14">
        <v>4</v>
      </c>
      <c r="M327" s="14" t="s">
        <v>19</v>
      </c>
    </row>
    <row r="328" spans="1:13" s="125" customFormat="1" ht="15">
      <c r="A328" s="14">
        <v>11</v>
      </c>
      <c r="B328" s="124" t="s">
        <v>265</v>
      </c>
      <c r="C328" s="124" t="s">
        <v>34</v>
      </c>
      <c r="D328" s="14">
        <v>6</v>
      </c>
      <c r="E328" s="14">
        <v>345</v>
      </c>
      <c r="F328" s="14">
        <v>10</v>
      </c>
      <c r="G328" s="14">
        <v>10</v>
      </c>
      <c r="H328" s="14">
        <v>4</v>
      </c>
      <c r="I328" s="14">
        <v>6</v>
      </c>
      <c r="J328" s="14">
        <v>7</v>
      </c>
      <c r="K328" s="14">
        <v>1</v>
      </c>
      <c r="L328" s="14">
        <v>0</v>
      </c>
      <c r="M328" s="14" t="s">
        <v>19</v>
      </c>
    </row>
    <row r="329" spans="1:13" s="125" customFormat="1" ht="15">
      <c r="A329" s="14">
        <v>12</v>
      </c>
      <c r="B329" s="124" t="s">
        <v>266</v>
      </c>
      <c r="C329" s="124" t="s">
        <v>34</v>
      </c>
      <c r="D329" s="14">
        <v>6</v>
      </c>
      <c r="E329" s="14">
        <v>75</v>
      </c>
      <c r="F329" s="14">
        <v>6</v>
      </c>
      <c r="G329" s="14">
        <v>3</v>
      </c>
      <c r="H329" s="14">
        <v>0</v>
      </c>
      <c r="I329" s="14">
        <v>0</v>
      </c>
      <c r="J329" s="14">
        <v>1</v>
      </c>
      <c r="K329" s="14">
        <v>1</v>
      </c>
      <c r="L329" s="14">
        <v>1</v>
      </c>
      <c r="M329" s="14" t="s">
        <v>19</v>
      </c>
    </row>
    <row r="330" spans="1:13" s="125" customFormat="1" ht="15">
      <c r="A330" s="14">
        <v>13</v>
      </c>
      <c r="B330" s="124" t="s">
        <v>267</v>
      </c>
      <c r="C330" s="124" t="s">
        <v>34</v>
      </c>
      <c r="D330" s="14">
        <v>8</v>
      </c>
      <c r="E330" s="14">
        <v>210</v>
      </c>
      <c r="F330" s="14">
        <v>10</v>
      </c>
      <c r="G330" s="14">
        <v>7</v>
      </c>
      <c r="H330" s="14">
        <v>1</v>
      </c>
      <c r="I330" s="14">
        <v>1</v>
      </c>
      <c r="J330" s="14">
        <v>1</v>
      </c>
      <c r="K330" s="14">
        <v>0</v>
      </c>
      <c r="L330" s="14">
        <v>9</v>
      </c>
      <c r="M330" s="14" t="s">
        <v>19</v>
      </c>
    </row>
    <row r="331" spans="1:13" s="125" customFormat="1" ht="15">
      <c r="A331" s="14">
        <v>14</v>
      </c>
      <c r="B331" s="124" t="s">
        <v>268</v>
      </c>
      <c r="C331" s="124" t="s">
        <v>34</v>
      </c>
      <c r="D331" s="14">
        <v>27</v>
      </c>
      <c r="E331" s="14">
        <v>306</v>
      </c>
      <c r="F331" s="14">
        <v>10</v>
      </c>
      <c r="G331" s="14">
        <v>10</v>
      </c>
      <c r="H331" s="14">
        <v>6</v>
      </c>
      <c r="I331" s="14">
        <v>0</v>
      </c>
      <c r="J331" s="14">
        <v>3</v>
      </c>
      <c r="K331" s="14">
        <v>0</v>
      </c>
      <c r="L331" s="14">
        <v>7</v>
      </c>
      <c r="M331" s="14" t="s">
        <v>19</v>
      </c>
    </row>
    <row r="332" spans="1:13" ht="15">
      <c r="A332" s="17"/>
      <c r="B332" s="16"/>
      <c r="C332" s="106">
        <v>14</v>
      </c>
      <c r="D332" s="6">
        <f aca="true" t="shared" si="33" ref="D332:L332">SUM(D318:D331)</f>
        <v>254</v>
      </c>
      <c r="E332" s="6">
        <f t="shared" si="33"/>
        <v>5351</v>
      </c>
      <c r="F332" s="6">
        <f t="shared" si="33"/>
        <v>169</v>
      </c>
      <c r="G332" s="6">
        <f t="shared" si="33"/>
        <v>155</v>
      </c>
      <c r="H332" s="6">
        <f t="shared" si="33"/>
        <v>87</v>
      </c>
      <c r="I332" s="6">
        <f t="shared" si="33"/>
        <v>18</v>
      </c>
      <c r="J332" s="6">
        <f t="shared" si="33"/>
        <v>20</v>
      </c>
      <c r="K332" s="6">
        <f t="shared" si="33"/>
        <v>5</v>
      </c>
      <c r="L332" s="6">
        <f t="shared" si="33"/>
        <v>138</v>
      </c>
      <c r="M332" s="6"/>
    </row>
    <row r="333" spans="1:13" ht="15">
      <c r="A333" s="185" t="s">
        <v>269</v>
      </c>
      <c r="B333" s="186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1:13" s="67" customFormat="1" ht="15">
      <c r="A334" s="14">
        <v>1</v>
      </c>
      <c r="B334" s="124" t="s">
        <v>270</v>
      </c>
      <c r="C334" s="124" t="s">
        <v>34</v>
      </c>
      <c r="D334" s="14">
        <v>57</v>
      </c>
      <c r="E334" s="14">
        <v>761</v>
      </c>
      <c r="F334" s="14">
        <v>29</v>
      </c>
      <c r="G334" s="14">
        <v>29</v>
      </c>
      <c r="H334" s="14">
        <v>27</v>
      </c>
      <c r="I334" s="14">
        <v>0</v>
      </c>
      <c r="J334" s="14">
        <v>4</v>
      </c>
      <c r="K334" s="14">
        <v>6</v>
      </c>
      <c r="L334" s="14">
        <v>19</v>
      </c>
      <c r="M334" s="14" t="s">
        <v>19</v>
      </c>
    </row>
    <row r="335" spans="1:13" s="67" customFormat="1" ht="15">
      <c r="A335" s="17">
        <v>2</v>
      </c>
      <c r="B335" s="124" t="s">
        <v>271</v>
      </c>
      <c r="C335" s="124" t="s">
        <v>34</v>
      </c>
      <c r="D335" s="17">
        <v>69</v>
      </c>
      <c r="E335" s="14">
        <v>1097</v>
      </c>
      <c r="F335" s="17">
        <v>40</v>
      </c>
      <c r="G335" s="14">
        <v>40</v>
      </c>
      <c r="H335" s="14">
        <v>32</v>
      </c>
      <c r="I335" s="14">
        <v>8</v>
      </c>
      <c r="J335" s="14">
        <v>5</v>
      </c>
      <c r="K335" s="14">
        <v>4</v>
      </c>
      <c r="L335" s="14">
        <v>31</v>
      </c>
      <c r="M335" s="14" t="s">
        <v>19</v>
      </c>
    </row>
    <row r="336" spans="1:13" s="67" customFormat="1" ht="15">
      <c r="A336" s="17">
        <v>3</v>
      </c>
      <c r="B336" s="124" t="s">
        <v>272</v>
      </c>
      <c r="C336" s="124" t="s">
        <v>34</v>
      </c>
      <c r="D336" s="17">
        <v>69</v>
      </c>
      <c r="E336" s="14">
        <v>1130</v>
      </c>
      <c r="F336" s="14">
        <v>35</v>
      </c>
      <c r="G336" s="14">
        <v>35</v>
      </c>
      <c r="H336" s="14">
        <v>35</v>
      </c>
      <c r="I336" s="14">
        <v>0</v>
      </c>
      <c r="J336" s="14">
        <v>6</v>
      </c>
      <c r="K336" s="14">
        <v>5</v>
      </c>
      <c r="L336" s="14">
        <v>24</v>
      </c>
      <c r="M336" s="14" t="s">
        <v>19</v>
      </c>
    </row>
    <row r="337" spans="1:13" s="67" customFormat="1" ht="15">
      <c r="A337" s="17">
        <v>4</v>
      </c>
      <c r="B337" s="124" t="s">
        <v>273</v>
      </c>
      <c r="C337" s="124" t="s">
        <v>34</v>
      </c>
      <c r="D337" s="17">
        <v>78</v>
      </c>
      <c r="E337" s="14">
        <v>1032</v>
      </c>
      <c r="F337" s="14">
        <v>28</v>
      </c>
      <c r="G337" s="14">
        <v>28</v>
      </c>
      <c r="H337" s="14">
        <v>13</v>
      </c>
      <c r="I337" s="14">
        <v>10</v>
      </c>
      <c r="J337" s="14">
        <v>4</v>
      </c>
      <c r="K337" s="14">
        <v>5</v>
      </c>
      <c r="L337" s="14">
        <v>21</v>
      </c>
      <c r="M337" s="14" t="s">
        <v>19</v>
      </c>
    </row>
    <row r="338" spans="1:13" s="67" customFormat="1" ht="15">
      <c r="A338" s="17">
        <v>5</v>
      </c>
      <c r="B338" s="124" t="s">
        <v>274</v>
      </c>
      <c r="C338" s="124" t="s">
        <v>34</v>
      </c>
      <c r="D338" s="17">
        <v>243</v>
      </c>
      <c r="E338" s="14">
        <v>1487</v>
      </c>
      <c r="F338" s="14">
        <v>71</v>
      </c>
      <c r="G338" s="14">
        <v>71</v>
      </c>
      <c r="H338" s="14">
        <v>46</v>
      </c>
      <c r="I338" s="14">
        <v>25</v>
      </c>
      <c r="J338" s="14">
        <v>8</v>
      </c>
      <c r="K338" s="14">
        <v>14</v>
      </c>
      <c r="L338" s="14">
        <v>48</v>
      </c>
      <c r="M338" s="14" t="s">
        <v>19</v>
      </c>
    </row>
    <row r="339" spans="1:13" s="67" customFormat="1" ht="15">
      <c r="A339" s="17">
        <v>6</v>
      </c>
      <c r="B339" s="124" t="s">
        <v>477</v>
      </c>
      <c r="C339" s="124" t="s">
        <v>34</v>
      </c>
      <c r="D339" s="17">
        <v>31</v>
      </c>
      <c r="E339" s="14">
        <v>674</v>
      </c>
      <c r="F339" s="14">
        <v>25</v>
      </c>
      <c r="G339" s="14">
        <v>25</v>
      </c>
      <c r="H339" s="14">
        <v>25</v>
      </c>
      <c r="I339" s="14">
        <v>0</v>
      </c>
      <c r="J339" s="14">
        <v>0</v>
      </c>
      <c r="K339" s="14">
        <v>4</v>
      </c>
      <c r="L339" s="14">
        <v>21</v>
      </c>
      <c r="M339" s="14" t="s">
        <v>19</v>
      </c>
    </row>
    <row r="340" spans="1:13" s="67" customFormat="1" ht="15">
      <c r="A340" s="17">
        <v>7</v>
      </c>
      <c r="B340" s="124" t="str">
        <f>'[1]Лист1'!$B$168</f>
        <v>ГБУ РД "Детско-юношеская спортивная школа "Самур"</v>
      </c>
      <c r="C340" s="124" t="s">
        <v>18</v>
      </c>
      <c r="D340" s="17">
        <v>36</v>
      </c>
      <c r="E340" s="14">
        <v>421</v>
      </c>
      <c r="F340" s="14">
        <v>20</v>
      </c>
      <c r="G340" s="14">
        <v>20</v>
      </c>
      <c r="H340" s="14">
        <v>15</v>
      </c>
      <c r="I340" s="14">
        <v>3</v>
      </c>
      <c r="J340" s="14">
        <v>2</v>
      </c>
      <c r="K340" s="14">
        <v>2</v>
      </c>
      <c r="L340" s="14">
        <v>16</v>
      </c>
      <c r="M340" s="14" t="s">
        <v>19</v>
      </c>
    </row>
    <row r="341" spans="1:13" ht="15">
      <c r="A341" s="17"/>
      <c r="B341" s="16"/>
      <c r="C341" s="106">
        <v>7</v>
      </c>
      <c r="D341" s="6">
        <f aca="true" t="shared" si="34" ref="D341:L341">SUM(D334:D340)</f>
        <v>583</v>
      </c>
      <c r="E341" s="6">
        <f t="shared" si="34"/>
        <v>6602</v>
      </c>
      <c r="F341" s="6">
        <f t="shared" si="34"/>
        <v>248</v>
      </c>
      <c r="G341" s="6">
        <f t="shared" si="34"/>
        <v>248</v>
      </c>
      <c r="H341" s="6">
        <f t="shared" si="34"/>
        <v>193</v>
      </c>
      <c r="I341" s="6">
        <f t="shared" si="34"/>
        <v>46</v>
      </c>
      <c r="J341" s="6">
        <f t="shared" si="34"/>
        <v>29</v>
      </c>
      <c r="K341" s="6">
        <f t="shared" si="34"/>
        <v>40</v>
      </c>
      <c r="L341" s="6">
        <f t="shared" si="34"/>
        <v>180</v>
      </c>
      <c r="M341" s="17"/>
    </row>
    <row r="342" spans="1:13" ht="15">
      <c r="A342" s="189" t="s">
        <v>275</v>
      </c>
      <c r="B342" s="190"/>
      <c r="C342" s="34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s="125" customFormat="1" ht="15">
      <c r="A343" s="17">
        <v>1</v>
      </c>
      <c r="B343" s="124" t="s">
        <v>276</v>
      </c>
      <c r="C343" s="124" t="s">
        <v>34</v>
      </c>
      <c r="D343" s="17">
        <v>19</v>
      </c>
      <c r="E343" s="14">
        <v>342</v>
      </c>
      <c r="F343" s="14">
        <v>12</v>
      </c>
      <c r="G343" s="14">
        <v>12</v>
      </c>
      <c r="H343" s="14">
        <v>6</v>
      </c>
      <c r="I343" s="14">
        <v>4</v>
      </c>
      <c r="J343" s="14">
        <v>0</v>
      </c>
      <c r="K343" s="14">
        <v>1</v>
      </c>
      <c r="L343" s="14">
        <v>11</v>
      </c>
      <c r="M343" s="14" t="s">
        <v>19</v>
      </c>
    </row>
    <row r="344" spans="1:13" s="125" customFormat="1" ht="15">
      <c r="A344" s="17">
        <v>2</v>
      </c>
      <c r="B344" s="126" t="s">
        <v>277</v>
      </c>
      <c r="C344" s="124" t="s">
        <v>34</v>
      </c>
      <c r="D344" s="17">
        <v>27</v>
      </c>
      <c r="E344" s="14">
        <v>545</v>
      </c>
      <c r="F344" s="14">
        <v>17</v>
      </c>
      <c r="G344" s="14">
        <v>17</v>
      </c>
      <c r="H344" s="14">
        <v>16</v>
      </c>
      <c r="I344" s="14">
        <v>0</v>
      </c>
      <c r="J344" s="14">
        <v>8</v>
      </c>
      <c r="K344" s="14">
        <v>2</v>
      </c>
      <c r="L344" s="14">
        <v>8</v>
      </c>
      <c r="M344" s="14" t="s">
        <v>19</v>
      </c>
    </row>
    <row r="345" spans="1:13" s="125" customFormat="1" ht="15">
      <c r="A345" s="17">
        <v>3</v>
      </c>
      <c r="B345" s="126" t="s">
        <v>278</v>
      </c>
      <c r="C345" s="124" t="s">
        <v>34</v>
      </c>
      <c r="D345" s="17">
        <v>29</v>
      </c>
      <c r="E345" s="14">
        <v>347</v>
      </c>
      <c r="F345" s="14">
        <v>7</v>
      </c>
      <c r="G345" s="14">
        <v>7</v>
      </c>
      <c r="H345" s="14">
        <v>5</v>
      </c>
      <c r="I345" s="14">
        <v>0</v>
      </c>
      <c r="J345" s="14">
        <v>1</v>
      </c>
      <c r="K345" s="14">
        <v>0</v>
      </c>
      <c r="L345" s="14">
        <v>6</v>
      </c>
      <c r="M345" s="14" t="s">
        <v>19</v>
      </c>
    </row>
    <row r="346" spans="1:13" s="125" customFormat="1" ht="15">
      <c r="A346" s="17">
        <v>4</v>
      </c>
      <c r="B346" s="124" t="s">
        <v>279</v>
      </c>
      <c r="C346" s="124" t="s">
        <v>45</v>
      </c>
      <c r="D346" s="6">
        <v>6</v>
      </c>
      <c r="E346" s="14">
        <v>190</v>
      </c>
      <c r="F346" s="14">
        <v>5</v>
      </c>
      <c r="G346" s="14">
        <v>5</v>
      </c>
      <c r="H346" s="14">
        <v>2</v>
      </c>
      <c r="I346" s="14">
        <v>0</v>
      </c>
      <c r="J346" s="14">
        <v>1</v>
      </c>
      <c r="K346" s="14">
        <v>2</v>
      </c>
      <c r="L346" s="14">
        <v>2</v>
      </c>
      <c r="M346" s="14" t="s">
        <v>19</v>
      </c>
    </row>
    <row r="347" spans="1:13" ht="15">
      <c r="A347" s="16"/>
      <c r="B347" s="16"/>
      <c r="C347" s="106">
        <v>4</v>
      </c>
      <c r="D347" s="6">
        <f aca="true" t="shared" si="35" ref="D347:L347">SUM(D343:D346)</f>
        <v>81</v>
      </c>
      <c r="E347" s="6">
        <f t="shared" si="35"/>
        <v>1424</v>
      </c>
      <c r="F347" s="6">
        <f t="shared" si="35"/>
        <v>41</v>
      </c>
      <c r="G347" s="6">
        <f t="shared" si="35"/>
        <v>41</v>
      </c>
      <c r="H347" s="6">
        <f t="shared" si="35"/>
        <v>29</v>
      </c>
      <c r="I347" s="6">
        <f t="shared" si="35"/>
        <v>4</v>
      </c>
      <c r="J347" s="6">
        <f t="shared" si="35"/>
        <v>10</v>
      </c>
      <c r="K347" s="6">
        <f t="shared" si="35"/>
        <v>5</v>
      </c>
      <c r="L347" s="6">
        <f t="shared" si="35"/>
        <v>27</v>
      </c>
      <c r="M347" s="6"/>
    </row>
    <row r="348" spans="1:13" ht="15">
      <c r="A348" s="191" t="s">
        <v>280</v>
      </c>
      <c r="B348" s="192"/>
      <c r="C348" s="31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s="67" customFormat="1" ht="15">
      <c r="A349" s="17">
        <v>1</v>
      </c>
      <c r="B349" s="124" t="s">
        <v>281</v>
      </c>
      <c r="C349" s="124" t="s">
        <v>34</v>
      </c>
      <c r="D349" s="6">
        <v>17</v>
      </c>
      <c r="E349" s="14">
        <v>290</v>
      </c>
      <c r="F349" s="14">
        <v>6</v>
      </c>
      <c r="G349" s="14">
        <v>6</v>
      </c>
      <c r="H349" s="14">
        <v>4</v>
      </c>
      <c r="I349" s="14">
        <v>1</v>
      </c>
      <c r="J349" s="14">
        <v>0</v>
      </c>
      <c r="K349" s="14">
        <v>1</v>
      </c>
      <c r="L349" s="14">
        <v>5</v>
      </c>
      <c r="M349" s="14" t="s">
        <v>19</v>
      </c>
    </row>
    <row r="350" spans="1:13" s="67" customFormat="1" ht="15">
      <c r="A350" s="17">
        <v>2</v>
      </c>
      <c r="B350" s="124" t="s">
        <v>282</v>
      </c>
      <c r="C350" s="124" t="s">
        <v>34</v>
      </c>
      <c r="D350" s="6">
        <v>20</v>
      </c>
      <c r="E350" s="14">
        <v>562</v>
      </c>
      <c r="F350" s="14">
        <v>15</v>
      </c>
      <c r="G350" s="14">
        <v>15</v>
      </c>
      <c r="H350" s="14">
        <v>9</v>
      </c>
      <c r="I350" s="14">
        <v>2</v>
      </c>
      <c r="J350" s="14">
        <v>0</v>
      </c>
      <c r="K350" s="14">
        <v>1</v>
      </c>
      <c r="L350" s="14">
        <v>14</v>
      </c>
      <c r="M350" s="14" t="s">
        <v>19</v>
      </c>
    </row>
    <row r="351" spans="1:13" s="67" customFormat="1" ht="15">
      <c r="A351" s="17">
        <v>3</v>
      </c>
      <c r="B351" s="124" t="s">
        <v>65</v>
      </c>
      <c r="C351" s="124" t="s">
        <v>34</v>
      </c>
      <c r="D351" s="6">
        <v>10</v>
      </c>
      <c r="E351" s="14">
        <v>152</v>
      </c>
      <c r="F351" s="14">
        <v>3</v>
      </c>
      <c r="G351" s="14">
        <v>3</v>
      </c>
      <c r="H351" s="14">
        <v>3</v>
      </c>
      <c r="I351" s="14">
        <v>0</v>
      </c>
      <c r="J351" s="14">
        <v>1</v>
      </c>
      <c r="K351" s="14">
        <v>1</v>
      </c>
      <c r="L351" s="14">
        <v>1</v>
      </c>
      <c r="M351" s="14" t="s">
        <v>19</v>
      </c>
    </row>
    <row r="352" spans="1:13" s="67" customFormat="1" ht="16.5" customHeight="1">
      <c r="A352" s="17">
        <v>4</v>
      </c>
      <c r="B352" s="136" t="s">
        <v>283</v>
      </c>
      <c r="C352" s="124" t="s">
        <v>45</v>
      </c>
      <c r="D352" s="6">
        <v>19</v>
      </c>
      <c r="E352" s="14">
        <v>283</v>
      </c>
      <c r="F352" s="14">
        <v>12</v>
      </c>
      <c r="G352" s="14">
        <v>12</v>
      </c>
      <c r="H352" s="14">
        <v>8</v>
      </c>
      <c r="I352" s="14">
        <v>4</v>
      </c>
      <c r="J352" s="14">
        <v>5</v>
      </c>
      <c r="K352" s="14">
        <v>7</v>
      </c>
      <c r="L352" s="14">
        <v>0</v>
      </c>
      <c r="M352" s="14" t="s">
        <v>19</v>
      </c>
    </row>
    <row r="353" spans="1:13" ht="15">
      <c r="A353" s="17"/>
      <c r="B353" s="16"/>
      <c r="C353" s="106">
        <v>4</v>
      </c>
      <c r="D353" s="6">
        <f aca="true" t="shared" si="36" ref="D353:L353">SUM(D349:D352)</f>
        <v>66</v>
      </c>
      <c r="E353" s="6">
        <f t="shared" si="36"/>
        <v>1287</v>
      </c>
      <c r="F353" s="6">
        <f t="shared" si="36"/>
        <v>36</v>
      </c>
      <c r="G353" s="6">
        <f t="shared" si="36"/>
        <v>36</v>
      </c>
      <c r="H353" s="6">
        <f t="shared" si="36"/>
        <v>24</v>
      </c>
      <c r="I353" s="6">
        <f t="shared" si="36"/>
        <v>7</v>
      </c>
      <c r="J353" s="6">
        <f t="shared" si="36"/>
        <v>6</v>
      </c>
      <c r="K353" s="6">
        <f t="shared" si="36"/>
        <v>10</v>
      </c>
      <c r="L353" s="6">
        <f t="shared" si="36"/>
        <v>20</v>
      </c>
      <c r="M353" s="6"/>
    </row>
    <row r="354" spans="1:13" ht="15">
      <c r="A354" s="187" t="s">
        <v>284</v>
      </c>
      <c r="B354" s="188"/>
      <c r="C354" s="132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</row>
    <row r="355" spans="1:13" s="125" customFormat="1" ht="15">
      <c r="A355" s="14">
        <v>1</v>
      </c>
      <c r="B355" s="124" t="s">
        <v>285</v>
      </c>
      <c r="C355" s="124" t="s">
        <v>34</v>
      </c>
      <c r="D355" s="14">
        <v>18</v>
      </c>
      <c r="E355" s="14">
        <v>264</v>
      </c>
      <c r="F355" s="14">
        <v>10</v>
      </c>
      <c r="G355" s="14">
        <v>10</v>
      </c>
      <c r="H355" s="14">
        <v>7</v>
      </c>
      <c r="I355" s="14">
        <v>1</v>
      </c>
      <c r="J355" s="14">
        <v>0</v>
      </c>
      <c r="K355" s="14">
        <v>0</v>
      </c>
      <c r="L355" s="14">
        <v>10</v>
      </c>
      <c r="M355" s="14" t="s">
        <v>16</v>
      </c>
    </row>
    <row r="356" spans="1:13" s="125" customFormat="1" ht="15">
      <c r="A356" s="14">
        <v>2</v>
      </c>
      <c r="B356" s="126" t="s">
        <v>286</v>
      </c>
      <c r="C356" s="124" t="s">
        <v>34</v>
      </c>
      <c r="D356" s="14">
        <v>24</v>
      </c>
      <c r="E356" s="14">
        <v>346</v>
      </c>
      <c r="F356" s="14">
        <v>8</v>
      </c>
      <c r="G356" s="14">
        <v>8</v>
      </c>
      <c r="H356" s="14">
        <v>5</v>
      </c>
      <c r="I356" s="14">
        <v>3</v>
      </c>
      <c r="J356" s="14">
        <v>0</v>
      </c>
      <c r="K356" s="14">
        <v>0</v>
      </c>
      <c r="L356" s="14">
        <v>8</v>
      </c>
      <c r="M356" s="141" t="s">
        <v>19</v>
      </c>
    </row>
    <row r="357" spans="1:13" s="125" customFormat="1" ht="15">
      <c r="A357" s="14">
        <v>3</v>
      </c>
      <c r="B357" s="126" t="s">
        <v>287</v>
      </c>
      <c r="C357" s="124" t="s">
        <v>34</v>
      </c>
      <c r="D357" s="14">
        <v>2</v>
      </c>
      <c r="E357" s="14">
        <v>46</v>
      </c>
      <c r="F357" s="14">
        <v>5</v>
      </c>
      <c r="G357" s="14">
        <v>4</v>
      </c>
      <c r="H357" s="14">
        <v>4</v>
      </c>
      <c r="I357" s="14">
        <v>1</v>
      </c>
      <c r="J357" s="14">
        <v>1</v>
      </c>
      <c r="K357" s="14">
        <v>1</v>
      </c>
      <c r="L357" s="14">
        <v>3</v>
      </c>
      <c r="M357" s="141" t="s">
        <v>19</v>
      </c>
    </row>
    <row r="358" spans="1:13" s="125" customFormat="1" ht="15">
      <c r="A358" s="14">
        <v>4</v>
      </c>
      <c r="B358" s="126" t="s">
        <v>164</v>
      </c>
      <c r="C358" s="124" t="s">
        <v>34</v>
      </c>
      <c r="D358" s="14">
        <v>36</v>
      </c>
      <c r="E358" s="14">
        <v>286</v>
      </c>
      <c r="F358" s="14">
        <v>18</v>
      </c>
      <c r="G358" s="14">
        <v>8</v>
      </c>
      <c r="H358" s="14">
        <v>8</v>
      </c>
      <c r="I358" s="14">
        <v>4</v>
      </c>
      <c r="J358" s="14">
        <v>0</v>
      </c>
      <c r="K358" s="14">
        <v>0</v>
      </c>
      <c r="L358" s="14">
        <v>12</v>
      </c>
      <c r="M358" s="141" t="s">
        <v>19</v>
      </c>
    </row>
    <row r="359" spans="1:13" s="125" customFormat="1" ht="15">
      <c r="A359" s="141">
        <v>5</v>
      </c>
      <c r="B359" s="148" t="s">
        <v>288</v>
      </c>
      <c r="C359" s="142" t="s">
        <v>34</v>
      </c>
      <c r="D359" s="141">
        <v>18</v>
      </c>
      <c r="E359" s="141">
        <v>124</v>
      </c>
      <c r="F359" s="141">
        <v>9</v>
      </c>
      <c r="G359" s="141">
        <v>9</v>
      </c>
      <c r="H359" s="141">
        <v>5</v>
      </c>
      <c r="I359" s="141">
        <v>2</v>
      </c>
      <c r="J359" s="141">
        <v>0</v>
      </c>
      <c r="K359" s="141">
        <v>0</v>
      </c>
      <c r="L359" s="141">
        <v>9</v>
      </c>
      <c r="M359" s="141" t="s">
        <v>19</v>
      </c>
    </row>
    <row r="360" spans="1:13" ht="15">
      <c r="A360" s="134"/>
      <c r="B360" s="135"/>
      <c r="C360" s="154">
        <v>5</v>
      </c>
      <c r="D360" s="130">
        <f aca="true" t="shared" si="37" ref="D360:L360">SUM(D355:D359)</f>
        <v>98</v>
      </c>
      <c r="E360" s="130">
        <f t="shared" si="37"/>
        <v>1066</v>
      </c>
      <c r="F360" s="130">
        <f t="shared" si="37"/>
        <v>50</v>
      </c>
      <c r="G360" s="130">
        <f t="shared" si="37"/>
        <v>39</v>
      </c>
      <c r="H360" s="130">
        <f t="shared" si="37"/>
        <v>29</v>
      </c>
      <c r="I360" s="130">
        <f t="shared" si="37"/>
        <v>11</v>
      </c>
      <c r="J360" s="130">
        <f t="shared" si="37"/>
        <v>1</v>
      </c>
      <c r="K360" s="130">
        <f t="shared" si="37"/>
        <v>1</v>
      </c>
      <c r="L360" s="130">
        <f t="shared" si="37"/>
        <v>42</v>
      </c>
      <c r="M360" s="135"/>
    </row>
    <row r="361" spans="1:13" ht="15">
      <c r="A361" s="191" t="s">
        <v>289</v>
      </c>
      <c r="B361" s="192"/>
      <c r="C361" s="37"/>
      <c r="D361" s="23"/>
      <c r="E361" s="23"/>
      <c r="F361" s="23"/>
      <c r="G361" s="23"/>
      <c r="H361" s="23"/>
      <c r="I361" s="23"/>
      <c r="J361" s="23"/>
      <c r="K361" s="23"/>
      <c r="L361" s="23"/>
      <c r="M361" s="23"/>
    </row>
    <row r="362" spans="1:13" s="41" customFormat="1" ht="15">
      <c r="A362" s="82">
        <v>1</v>
      </c>
      <c r="B362" s="128" t="s">
        <v>290</v>
      </c>
      <c r="C362" s="128" t="s">
        <v>30</v>
      </c>
      <c r="D362" s="82">
        <v>27</v>
      </c>
      <c r="E362" s="82">
        <v>483</v>
      </c>
      <c r="F362" s="82">
        <v>12</v>
      </c>
      <c r="G362" s="82">
        <v>12</v>
      </c>
      <c r="H362" s="152">
        <v>11</v>
      </c>
      <c r="I362" s="152">
        <v>1</v>
      </c>
      <c r="J362" s="152">
        <f>-K3685</f>
        <v>0</v>
      </c>
      <c r="K362" s="152">
        <v>3</v>
      </c>
      <c r="L362" s="152">
        <v>9</v>
      </c>
      <c r="M362" s="152" t="s">
        <v>19</v>
      </c>
    </row>
    <row r="363" spans="1:13" s="41" customFormat="1" ht="15">
      <c r="A363" s="82">
        <v>2</v>
      </c>
      <c r="B363" s="128" t="s">
        <v>291</v>
      </c>
      <c r="C363" s="128" t="s">
        <v>30</v>
      </c>
      <c r="D363" s="82">
        <v>9</v>
      </c>
      <c r="E363" s="82">
        <v>197</v>
      </c>
      <c r="F363" s="82">
        <v>6</v>
      </c>
      <c r="G363" s="82">
        <v>5</v>
      </c>
      <c r="H363" s="152">
        <v>5</v>
      </c>
      <c r="I363" s="152">
        <v>0</v>
      </c>
      <c r="J363" s="152">
        <v>1</v>
      </c>
      <c r="K363" s="152">
        <v>0</v>
      </c>
      <c r="L363" s="152">
        <v>5</v>
      </c>
      <c r="M363" s="152" t="s">
        <v>19</v>
      </c>
    </row>
    <row r="364" spans="1:13" s="125" customFormat="1" ht="15">
      <c r="A364" s="14">
        <v>3</v>
      </c>
      <c r="B364" s="124" t="s">
        <v>292</v>
      </c>
      <c r="C364" s="124" t="s">
        <v>45</v>
      </c>
      <c r="D364" s="17">
        <v>8</v>
      </c>
      <c r="E364" s="14">
        <v>410</v>
      </c>
      <c r="F364" s="14">
        <v>14</v>
      </c>
      <c r="G364" s="14">
        <v>14</v>
      </c>
      <c r="H364" s="14">
        <v>9</v>
      </c>
      <c r="I364" s="14">
        <v>5</v>
      </c>
      <c r="J364" s="14">
        <v>8</v>
      </c>
      <c r="K364" s="14">
        <v>2</v>
      </c>
      <c r="L364" s="17">
        <v>4</v>
      </c>
      <c r="M364" s="141" t="s">
        <v>19</v>
      </c>
    </row>
    <row r="365" spans="1:13" s="125" customFormat="1" ht="15">
      <c r="A365" s="14">
        <v>4</v>
      </c>
      <c r="B365" s="124" t="s">
        <v>293</v>
      </c>
      <c r="C365" s="142" t="s">
        <v>34</v>
      </c>
      <c r="D365" s="17">
        <v>31</v>
      </c>
      <c r="E365" s="14">
        <v>488</v>
      </c>
      <c r="F365" s="14">
        <v>9</v>
      </c>
      <c r="G365" s="14">
        <v>9</v>
      </c>
      <c r="H365" s="141">
        <v>6</v>
      </c>
      <c r="I365" s="141">
        <v>3</v>
      </c>
      <c r="J365" s="141">
        <v>1</v>
      </c>
      <c r="K365" s="141">
        <v>1</v>
      </c>
      <c r="L365" s="141">
        <v>7</v>
      </c>
      <c r="M365" s="141" t="s">
        <v>19</v>
      </c>
    </row>
    <row r="366" spans="1:13" ht="15">
      <c r="A366" s="17"/>
      <c r="B366" s="16"/>
      <c r="C366" s="106">
        <v>4</v>
      </c>
      <c r="D366" s="6">
        <f aca="true" t="shared" si="38" ref="D366:L366">SUM(D362:D365)</f>
        <v>75</v>
      </c>
      <c r="E366" s="6">
        <f t="shared" si="38"/>
        <v>1578</v>
      </c>
      <c r="F366" s="6">
        <f t="shared" si="38"/>
        <v>41</v>
      </c>
      <c r="G366" s="6">
        <f t="shared" si="38"/>
        <v>40</v>
      </c>
      <c r="H366" s="6">
        <f t="shared" si="38"/>
        <v>31</v>
      </c>
      <c r="I366" s="6">
        <f t="shared" si="38"/>
        <v>9</v>
      </c>
      <c r="J366" s="6">
        <f t="shared" si="38"/>
        <v>10</v>
      </c>
      <c r="K366" s="6">
        <f t="shared" si="38"/>
        <v>6</v>
      </c>
      <c r="L366" s="6">
        <f t="shared" si="38"/>
        <v>25</v>
      </c>
      <c r="M366" s="6"/>
    </row>
    <row r="367" spans="1:13" ht="15">
      <c r="A367" s="185" t="s">
        <v>294</v>
      </c>
      <c r="B367" s="186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1:13" s="41" customFormat="1" ht="15">
      <c r="A368" s="139">
        <v>1</v>
      </c>
      <c r="B368" s="128" t="s">
        <v>295</v>
      </c>
      <c r="C368" s="128" t="s">
        <v>34</v>
      </c>
      <c r="D368" s="139">
        <v>20</v>
      </c>
      <c r="E368" s="82">
        <v>398</v>
      </c>
      <c r="F368" s="82">
        <v>19</v>
      </c>
      <c r="G368" s="82">
        <v>19</v>
      </c>
      <c r="H368" s="82">
        <v>16</v>
      </c>
      <c r="I368" s="82">
        <v>3</v>
      </c>
      <c r="J368" s="82">
        <v>3</v>
      </c>
      <c r="K368" s="82">
        <v>5</v>
      </c>
      <c r="L368" s="82">
        <v>11</v>
      </c>
      <c r="M368" s="82" t="s">
        <v>32</v>
      </c>
    </row>
    <row r="369" spans="1:13" s="41" customFormat="1" ht="15">
      <c r="A369" s="82">
        <v>2</v>
      </c>
      <c r="B369" s="128" t="s">
        <v>296</v>
      </c>
      <c r="C369" s="128" t="s">
        <v>34</v>
      </c>
      <c r="D369" s="82">
        <v>22</v>
      </c>
      <c r="E369" s="82">
        <v>713</v>
      </c>
      <c r="F369" s="82">
        <v>13</v>
      </c>
      <c r="G369" s="82">
        <v>13</v>
      </c>
      <c r="H369" s="82">
        <v>5</v>
      </c>
      <c r="I369" s="82">
        <v>5</v>
      </c>
      <c r="J369" s="82">
        <v>3</v>
      </c>
      <c r="K369" s="82">
        <v>0</v>
      </c>
      <c r="L369" s="82">
        <v>10</v>
      </c>
      <c r="M369" s="82" t="s">
        <v>19</v>
      </c>
    </row>
    <row r="370" spans="1:13" s="41" customFormat="1" ht="15">
      <c r="A370" s="82">
        <v>3</v>
      </c>
      <c r="B370" s="128" t="s">
        <v>297</v>
      </c>
      <c r="C370" s="128" t="s">
        <v>34</v>
      </c>
      <c r="D370" s="82">
        <v>55</v>
      </c>
      <c r="E370" s="82">
        <v>898</v>
      </c>
      <c r="F370" s="82">
        <v>28</v>
      </c>
      <c r="G370" s="82">
        <v>28</v>
      </c>
      <c r="H370" s="82">
        <v>28</v>
      </c>
      <c r="I370" s="82">
        <v>0</v>
      </c>
      <c r="J370" s="82">
        <v>2</v>
      </c>
      <c r="K370" s="82">
        <v>17</v>
      </c>
      <c r="L370" s="82">
        <v>9</v>
      </c>
      <c r="M370" s="82" t="s">
        <v>19</v>
      </c>
    </row>
    <row r="371" spans="1:13" s="41" customFormat="1" ht="15">
      <c r="A371" s="139">
        <v>4</v>
      </c>
      <c r="B371" s="128" t="s">
        <v>298</v>
      </c>
      <c r="C371" s="128" t="s">
        <v>34</v>
      </c>
      <c r="D371" s="139">
        <v>13</v>
      </c>
      <c r="E371" s="82">
        <v>326</v>
      </c>
      <c r="F371" s="82">
        <v>6</v>
      </c>
      <c r="G371" s="82">
        <v>6</v>
      </c>
      <c r="H371" s="82">
        <v>6</v>
      </c>
      <c r="I371" s="82">
        <v>0</v>
      </c>
      <c r="J371" s="82">
        <v>2</v>
      </c>
      <c r="K371" s="82">
        <v>2</v>
      </c>
      <c r="L371" s="82">
        <v>2</v>
      </c>
      <c r="M371" s="82" t="s">
        <v>32</v>
      </c>
    </row>
    <row r="372" spans="1:13" s="41" customFormat="1" ht="15">
      <c r="A372" s="139">
        <v>5</v>
      </c>
      <c r="B372" s="128" t="s">
        <v>299</v>
      </c>
      <c r="C372" s="128" t="s">
        <v>34</v>
      </c>
      <c r="D372" s="139">
        <v>45</v>
      </c>
      <c r="E372" s="82">
        <v>880</v>
      </c>
      <c r="F372" s="82">
        <v>24</v>
      </c>
      <c r="G372" s="82">
        <v>18</v>
      </c>
      <c r="H372" s="82">
        <v>6</v>
      </c>
      <c r="I372" s="82">
        <v>9</v>
      </c>
      <c r="J372" s="82">
        <v>0</v>
      </c>
      <c r="K372" s="82">
        <v>5</v>
      </c>
      <c r="L372" s="82">
        <v>19</v>
      </c>
      <c r="M372" s="82" t="s">
        <v>19</v>
      </c>
    </row>
    <row r="373" spans="1:13" s="41" customFormat="1" ht="15">
      <c r="A373" s="139">
        <v>6</v>
      </c>
      <c r="B373" s="128" t="s">
        <v>300</v>
      </c>
      <c r="C373" s="128" t="s">
        <v>45</v>
      </c>
      <c r="D373" s="139">
        <v>6</v>
      </c>
      <c r="E373" s="82">
        <v>130</v>
      </c>
      <c r="F373" s="82">
        <v>26</v>
      </c>
      <c r="G373" s="82">
        <v>26</v>
      </c>
      <c r="H373" s="82">
        <v>2</v>
      </c>
      <c r="I373" s="82">
        <v>24</v>
      </c>
      <c r="J373" s="82">
        <v>12</v>
      </c>
      <c r="K373" s="82">
        <v>13</v>
      </c>
      <c r="L373" s="82">
        <v>1</v>
      </c>
      <c r="M373" s="82" t="s">
        <v>19</v>
      </c>
    </row>
    <row r="374" spans="1:13" s="41" customFormat="1" ht="15">
      <c r="A374" s="139">
        <v>7</v>
      </c>
      <c r="B374" s="128" t="s">
        <v>301</v>
      </c>
      <c r="C374" s="128" t="s">
        <v>45</v>
      </c>
      <c r="D374" s="139">
        <v>10</v>
      </c>
      <c r="E374" s="82">
        <v>144</v>
      </c>
      <c r="F374" s="82">
        <v>9</v>
      </c>
      <c r="G374" s="82">
        <v>9</v>
      </c>
      <c r="H374" s="82">
        <v>4</v>
      </c>
      <c r="I374" s="82">
        <v>5</v>
      </c>
      <c r="J374" s="82">
        <v>8</v>
      </c>
      <c r="K374" s="82">
        <v>0</v>
      </c>
      <c r="L374" s="82">
        <v>1</v>
      </c>
      <c r="M374" s="82" t="s">
        <v>19</v>
      </c>
    </row>
    <row r="375" spans="1:13" ht="15">
      <c r="A375" s="17"/>
      <c r="B375" s="16"/>
      <c r="C375" s="106">
        <v>7</v>
      </c>
      <c r="D375" s="6">
        <f aca="true" t="shared" si="39" ref="D375:L375">SUM(D368:D374)</f>
        <v>171</v>
      </c>
      <c r="E375" s="6">
        <f t="shared" si="39"/>
        <v>3489</v>
      </c>
      <c r="F375" s="6">
        <f t="shared" si="39"/>
        <v>125</v>
      </c>
      <c r="G375" s="6">
        <f t="shared" si="39"/>
        <v>119</v>
      </c>
      <c r="H375" s="6">
        <f t="shared" si="39"/>
        <v>67</v>
      </c>
      <c r="I375" s="6">
        <f t="shared" si="39"/>
        <v>46</v>
      </c>
      <c r="J375" s="6">
        <f t="shared" si="39"/>
        <v>30</v>
      </c>
      <c r="K375" s="6">
        <f t="shared" si="39"/>
        <v>42</v>
      </c>
      <c r="L375" s="6">
        <f t="shared" si="39"/>
        <v>53</v>
      </c>
      <c r="M375" s="6"/>
    </row>
    <row r="376" spans="1:13" ht="15">
      <c r="A376" s="185" t="s">
        <v>302</v>
      </c>
      <c r="B376" s="186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1:13" s="125" customFormat="1" ht="15">
      <c r="A377" s="14">
        <v>1</v>
      </c>
      <c r="B377" s="124" t="s">
        <v>303</v>
      </c>
      <c r="C377" s="124" t="s">
        <v>34</v>
      </c>
      <c r="D377" s="14">
        <v>36</v>
      </c>
      <c r="E377" s="14">
        <v>864</v>
      </c>
      <c r="F377" s="14">
        <v>43</v>
      </c>
      <c r="G377" s="14">
        <v>43</v>
      </c>
      <c r="H377" s="14">
        <v>30</v>
      </c>
      <c r="I377" s="14">
        <v>11</v>
      </c>
      <c r="J377" s="14">
        <v>0</v>
      </c>
      <c r="K377" s="14">
        <v>2</v>
      </c>
      <c r="L377" s="14">
        <v>41</v>
      </c>
      <c r="M377" s="14" t="s">
        <v>19</v>
      </c>
    </row>
    <row r="378" spans="1:13" s="125" customFormat="1" ht="15">
      <c r="A378" s="14">
        <v>2</v>
      </c>
      <c r="B378" s="124" t="s">
        <v>304</v>
      </c>
      <c r="C378" s="124" t="s">
        <v>34</v>
      </c>
      <c r="D378" s="14">
        <v>9</v>
      </c>
      <c r="E378" s="14">
        <v>199</v>
      </c>
      <c r="F378" s="14">
        <v>8</v>
      </c>
      <c r="G378" s="14">
        <v>8</v>
      </c>
      <c r="H378" s="14">
        <v>8</v>
      </c>
      <c r="I378" s="14">
        <v>0</v>
      </c>
      <c r="J378" s="14">
        <v>0</v>
      </c>
      <c r="K378" s="14">
        <v>0</v>
      </c>
      <c r="L378" s="14">
        <v>8</v>
      </c>
      <c r="M378" s="14" t="s">
        <v>19</v>
      </c>
    </row>
    <row r="379" spans="1:13" s="125" customFormat="1" ht="15">
      <c r="A379" s="14">
        <v>3</v>
      </c>
      <c r="B379" s="124" t="s">
        <v>305</v>
      </c>
      <c r="C379" s="124" t="s">
        <v>34</v>
      </c>
      <c r="D379" s="14">
        <v>11</v>
      </c>
      <c r="E379" s="14">
        <v>255</v>
      </c>
      <c r="F379" s="14">
        <v>10</v>
      </c>
      <c r="G379" s="14">
        <v>10</v>
      </c>
      <c r="H379" s="14">
        <v>6</v>
      </c>
      <c r="I379" s="14">
        <v>1</v>
      </c>
      <c r="J379" s="14">
        <v>1</v>
      </c>
      <c r="K379" s="14">
        <v>3</v>
      </c>
      <c r="L379" s="14">
        <v>6</v>
      </c>
      <c r="M379" s="14" t="s">
        <v>19</v>
      </c>
    </row>
    <row r="380" spans="1:13" s="125" customFormat="1" ht="15">
      <c r="A380" s="14">
        <v>4</v>
      </c>
      <c r="B380" s="124" t="s">
        <v>306</v>
      </c>
      <c r="C380" s="124" t="s">
        <v>34</v>
      </c>
      <c r="D380" s="14">
        <v>17</v>
      </c>
      <c r="E380" s="14">
        <v>360</v>
      </c>
      <c r="F380" s="14">
        <v>15</v>
      </c>
      <c r="G380" s="14">
        <v>15</v>
      </c>
      <c r="H380" s="14">
        <v>13</v>
      </c>
      <c r="I380" s="14">
        <v>0</v>
      </c>
      <c r="J380" s="14">
        <v>0</v>
      </c>
      <c r="K380" s="14">
        <v>5</v>
      </c>
      <c r="L380" s="14">
        <v>10</v>
      </c>
      <c r="M380" s="14" t="s">
        <v>19</v>
      </c>
    </row>
    <row r="381" spans="1:13" s="125" customFormat="1" ht="15">
      <c r="A381" s="14">
        <v>5</v>
      </c>
      <c r="B381" s="124" t="s">
        <v>307</v>
      </c>
      <c r="C381" s="124" t="s">
        <v>34</v>
      </c>
      <c r="D381" s="14">
        <v>7</v>
      </c>
      <c r="E381" s="14">
        <v>153</v>
      </c>
      <c r="F381" s="14">
        <v>9</v>
      </c>
      <c r="G381" s="14">
        <v>9</v>
      </c>
      <c r="H381" s="14">
        <v>8</v>
      </c>
      <c r="I381" s="14">
        <v>0</v>
      </c>
      <c r="J381" s="14">
        <v>5</v>
      </c>
      <c r="K381" s="14">
        <v>3</v>
      </c>
      <c r="L381" s="14">
        <v>1</v>
      </c>
      <c r="M381" s="14" t="s">
        <v>19</v>
      </c>
    </row>
    <row r="382" spans="1:13" s="125" customFormat="1" ht="15">
      <c r="A382" s="17">
        <v>6</v>
      </c>
      <c r="B382" s="124" t="s">
        <v>308</v>
      </c>
      <c r="C382" s="124" t="s">
        <v>34</v>
      </c>
      <c r="D382" s="17">
        <v>11</v>
      </c>
      <c r="E382" s="14">
        <v>150</v>
      </c>
      <c r="F382" s="14">
        <v>10</v>
      </c>
      <c r="G382" s="14">
        <v>10</v>
      </c>
      <c r="H382" s="14">
        <v>5</v>
      </c>
      <c r="I382" s="14">
        <v>5</v>
      </c>
      <c r="J382" s="14">
        <v>3</v>
      </c>
      <c r="K382" s="14">
        <v>4</v>
      </c>
      <c r="L382" s="14">
        <v>3</v>
      </c>
      <c r="M382" s="14" t="s">
        <v>19</v>
      </c>
    </row>
    <row r="383" spans="1:13" s="125" customFormat="1" ht="15">
      <c r="A383" s="17">
        <v>7</v>
      </c>
      <c r="B383" s="124" t="s">
        <v>65</v>
      </c>
      <c r="C383" s="124" t="s">
        <v>34</v>
      </c>
      <c r="D383" s="17">
        <v>130</v>
      </c>
      <c r="E383" s="143">
        <v>1818</v>
      </c>
      <c r="F383" s="14">
        <v>62</v>
      </c>
      <c r="G383" s="14">
        <v>62</v>
      </c>
      <c r="H383" s="14">
        <v>58</v>
      </c>
      <c r="I383" s="14">
        <v>4</v>
      </c>
      <c r="J383" s="14">
        <v>4</v>
      </c>
      <c r="K383" s="14">
        <v>6</v>
      </c>
      <c r="L383" s="14">
        <v>52</v>
      </c>
      <c r="M383" s="14" t="s">
        <v>19</v>
      </c>
    </row>
    <row r="384" spans="1:13" ht="15">
      <c r="A384" s="17"/>
      <c r="B384" s="16"/>
      <c r="C384" s="106">
        <v>7</v>
      </c>
      <c r="D384" s="6">
        <f aca="true" t="shared" si="40" ref="D384:L384">SUM(D377:D383)</f>
        <v>221</v>
      </c>
      <c r="E384" s="6">
        <f t="shared" si="40"/>
        <v>3799</v>
      </c>
      <c r="F384" s="6">
        <f t="shared" si="40"/>
        <v>157</v>
      </c>
      <c r="G384" s="6">
        <f t="shared" si="40"/>
        <v>157</v>
      </c>
      <c r="H384" s="6">
        <f t="shared" si="40"/>
        <v>128</v>
      </c>
      <c r="I384" s="6">
        <f t="shared" si="40"/>
        <v>21</v>
      </c>
      <c r="J384" s="6">
        <f t="shared" si="40"/>
        <v>13</v>
      </c>
      <c r="K384" s="6">
        <f t="shared" si="40"/>
        <v>23</v>
      </c>
      <c r="L384" s="6">
        <f t="shared" si="40"/>
        <v>121</v>
      </c>
      <c r="M384" s="6"/>
    </row>
    <row r="385" spans="1:13" ht="15">
      <c r="A385" s="189" t="s">
        <v>309</v>
      </c>
      <c r="B385" s="190"/>
      <c r="C385" s="34"/>
      <c r="D385" s="19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1:13" s="125" customFormat="1" ht="15">
      <c r="A386" s="17">
        <v>1</v>
      </c>
      <c r="B386" s="124" t="s">
        <v>310</v>
      </c>
      <c r="C386" s="124" t="s">
        <v>34</v>
      </c>
      <c r="D386" s="14">
        <v>29</v>
      </c>
      <c r="E386" s="14">
        <v>473</v>
      </c>
      <c r="F386" s="14">
        <v>6</v>
      </c>
      <c r="G386" s="14">
        <v>6</v>
      </c>
      <c r="H386" s="14">
        <v>6</v>
      </c>
      <c r="I386" s="14">
        <v>0</v>
      </c>
      <c r="J386" s="14">
        <v>2</v>
      </c>
      <c r="K386" s="14">
        <v>3</v>
      </c>
      <c r="L386" s="14">
        <v>1</v>
      </c>
      <c r="M386" s="14" t="s">
        <v>19</v>
      </c>
    </row>
    <row r="387" spans="1:13" s="125" customFormat="1" ht="18.75" customHeight="1">
      <c r="A387" s="17">
        <v>2</v>
      </c>
      <c r="B387" s="149" t="s">
        <v>143</v>
      </c>
      <c r="C387" s="124" t="s">
        <v>34</v>
      </c>
      <c r="D387" s="17">
        <v>34</v>
      </c>
      <c r="E387" s="14">
        <v>325</v>
      </c>
      <c r="F387" s="14">
        <v>12</v>
      </c>
      <c r="G387" s="14">
        <v>12</v>
      </c>
      <c r="H387" s="14">
        <v>6</v>
      </c>
      <c r="I387" s="14">
        <v>6</v>
      </c>
      <c r="J387" s="14">
        <v>2</v>
      </c>
      <c r="K387" s="14">
        <v>5</v>
      </c>
      <c r="L387" s="14">
        <v>5</v>
      </c>
      <c r="M387" s="14" t="s">
        <v>19</v>
      </c>
    </row>
    <row r="388" spans="1:13" ht="15">
      <c r="A388" s="28"/>
      <c r="B388" s="28"/>
      <c r="C388" s="108">
        <v>2</v>
      </c>
      <c r="D388" s="6">
        <f aca="true" t="shared" si="41" ref="D388:L388">SUM(D386:D387)</f>
        <v>63</v>
      </c>
      <c r="E388" s="6">
        <f t="shared" si="41"/>
        <v>798</v>
      </c>
      <c r="F388" s="6">
        <f t="shared" si="41"/>
        <v>18</v>
      </c>
      <c r="G388" s="6">
        <f t="shared" si="41"/>
        <v>18</v>
      </c>
      <c r="H388" s="6">
        <f t="shared" si="41"/>
        <v>12</v>
      </c>
      <c r="I388" s="6">
        <f t="shared" si="41"/>
        <v>6</v>
      </c>
      <c r="J388" s="6">
        <f t="shared" si="41"/>
        <v>4</v>
      </c>
      <c r="K388" s="6">
        <f t="shared" si="41"/>
        <v>8</v>
      </c>
      <c r="L388" s="6">
        <f t="shared" si="41"/>
        <v>6</v>
      </c>
      <c r="M388" s="6"/>
    </row>
    <row r="389" spans="1:13" ht="15">
      <c r="A389" s="189" t="s">
        <v>311</v>
      </c>
      <c r="B389" s="190"/>
      <c r="C389" s="34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 s="41" customFormat="1" ht="15">
      <c r="A390" s="139">
        <v>1</v>
      </c>
      <c r="B390" s="128" t="s">
        <v>312</v>
      </c>
      <c r="C390" s="128" t="s">
        <v>34</v>
      </c>
      <c r="D390" s="82">
        <v>44</v>
      </c>
      <c r="E390" s="82">
        <v>769</v>
      </c>
      <c r="F390" s="82">
        <v>33</v>
      </c>
      <c r="G390" s="82">
        <v>33</v>
      </c>
      <c r="H390" s="82">
        <v>26</v>
      </c>
      <c r="I390" s="82">
        <v>7</v>
      </c>
      <c r="J390" s="82">
        <v>0</v>
      </c>
      <c r="K390" s="82">
        <v>2</v>
      </c>
      <c r="L390" s="82">
        <v>31</v>
      </c>
      <c r="M390" s="82" t="s">
        <v>19</v>
      </c>
    </row>
    <row r="391" spans="1:13" s="41" customFormat="1" ht="15">
      <c r="A391" s="139">
        <v>2</v>
      </c>
      <c r="B391" s="140" t="s">
        <v>164</v>
      </c>
      <c r="C391" s="128" t="s">
        <v>34</v>
      </c>
      <c r="D391" s="82">
        <v>13</v>
      </c>
      <c r="E391" s="82">
        <v>222</v>
      </c>
      <c r="F391" s="82">
        <v>4</v>
      </c>
      <c r="G391" s="82">
        <v>4</v>
      </c>
      <c r="H391" s="82">
        <v>3</v>
      </c>
      <c r="I391" s="82">
        <v>1</v>
      </c>
      <c r="J391" s="82">
        <v>0</v>
      </c>
      <c r="K391" s="82">
        <v>0</v>
      </c>
      <c r="L391" s="82">
        <v>4</v>
      </c>
      <c r="M391" s="82" t="s">
        <v>19</v>
      </c>
    </row>
    <row r="392" spans="1:13" s="41" customFormat="1" ht="15">
      <c r="A392" s="139">
        <v>3</v>
      </c>
      <c r="B392" s="140" t="s">
        <v>75</v>
      </c>
      <c r="C392" s="128" t="s">
        <v>34</v>
      </c>
      <c r="D392" s="82">
        <v>60</v>
      </c>
      <c r="E392" s="82">
        <v>730</v>
      </c>
      <c r="F392" s="82">
        <v>71</v>
      </c>
      <c r="G392" s="82">
        <v>71</v>
      </c>
      <c r="H392" s="82">
        <v>16</v>
      </c>
      <c r="I392" s="82">
        <v>55</v>
      </c>
      <c r="J392" s="82">
        <v>1</v>
      </c>
      <c r="K392" s="82">
        <v>1</v>
      </c>
      <c r="L392" s="82">
        <v>69</v>
      </c>
      <c r="M392" s="82" t="s">
        <v>16</v>
      </c>
    </row>
    <row r="393" spans="1:13" ht="15">
      <c r="A393" s="16"/>
      <c r="B393" s="16"/>
      <c r="C393" s="106">
        <v>3</v>
      </c>
      <c r="D393" s="6">
        <f aca="true" t="shared" si="42" ref="D393:L393">SUM(D390:D392)</f>
        <v>117</v>
      </c>
      <c r="E393" s="6">
        <f t="shared" si="42"/>
        <v>1721</v>
      </c>
      <c r="F393" s="6">
        <f t="shared" si="42"/>
        <v>108</v>
      </c>
      <c r="G393" s="6">
        <f t="shared" si="42"/>
        <v>108</v>
      </c>
      <c r="H393" s="6">
        <f t="shared" si="42"/>
        <v>45</v>
      </c>
      <c r="I393" s="6">
        <f t="shared" si="42"/>
        <v>63</v>
      </c>
      <c r="J393" s="6">
        <f t="shared" si="42"/>
        <v>1</v>
      </c>
      <c r="K393" s="6">
        <f t="shared" si="42"/>
        <v>3</v>
      </c>
      <c r="L393" s="6">
        <f t="shared" si="42"/>
        <v>104</v>
      </c>
      <c r="M393" s="6"/>
    </row>
    <row r="394" spans="1:13" ht="15">
      <c r="A394" s="191" t="s">
        <v>313</v>
      </c>
      <c r="B394" s="192"/>
      <c r="C394" s="31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 s="41" customFormat="1" ht="15">
      <c r="A395" s="82">
        <v>1</v>
      </c>
      <c r="B395" s="128" t="s">
        <v>314</v>
      </c>
      <c r="C395" s="128" t="s">
        <v>34</v>
      </c>
      <c r="D395" s="82">
        <v>14</v>
      </c>
      <c r="E395" s="82">
        <v>315</v>
      </c>
      <c r="F395" s="82">
        <v>13</v>
      </c>
      <c r="G395" s="82">
        <v>13</v>
      </c>
      <c r="H395" s="82">
        <v>10</v>
      </c>
      <c r="I395" s="82">
        <v>1</v>
      </c>
      <c r="J395" s="82">
        <v>0</v>
      </c>
      <c r="K395" s="82">
        <v>0</v>
      </c>
      <c r="L395" s="82">
        <v>13</v>
      </c>
      <c r="M395" s="82" t="s">
        <v>19</v>
      </c>
    </row>
    <row r="396" spans="1:13" s="125" customFormat="1" ht="15">
      <c r="A396" s="14">
        <v>2</v>
      </c>
      <c r="B396" s="124" t="s">
        <v>315</v>
      </c>
      <c r="C396" s="124" t="s">
        <v>34</v>
      </c>
      <c r="D396" s="14">
        <v>17</v>
      </c>
      <c r="E396" s="14">
        <v>382</v>
      </c>
      <c r="F396" s="14">
        <v>10</v>
      </c>
      <c r="G396" s="14">
        <v>10</v>
      </c>
      <c r="H396" s="14">
        <v>6</v>
      </c>
      <c r="I396" s="14">
        <v>4</v>
      </c>
      <c r="J396" s="14">
        <v>0</v>
      </c>
      <c r="K396" s="14">
        <v>0</v>
      </c>
      <c r="L396" s="14">
        <v>10</v>
      </c>
      <c r="M396" s="14" t="s">
        <v>19</v>
      </c>
    </row>
    <row r="397" spans="1:13" s="125" customFormat="1" ht="15">
      <c r="A397" s="14">
        <v>3</v>
      </c>
      <c r="B397" s="124" t="s">
        <v>316</v>
      </c>
      <c r="C397" s="124" t="s">
        <v>34</v>
      </c>
      <c r="D397" s="14">
        <v>14</v>
      </c>
      <c r="E397" s="14">
        <v>270</v>
      </c>
      <c r="F397" s="14">
        <v>9</v>
      </c>
      <c r="G397" s="14">
        <v>9</v>
      </c>
      <c r="H397" s="14">
        <v>8</v>
      </c>
      <c r="I397" s="14">
        <v>1</v>
      </c>
      <c r="J397" s="14">
        <v>2</v>
      </c>
      <c r="K397" s="14">
        <v>0</v>
      </c>
      <c r="L397" s="14">
        <v>7</v>
      </c>
      <c r="M397" s="14" t="s">
        <v>19</v>
      </c>
    </row>
    <row r="398" spans="1:13" s="125" customFormat="1" ht="15">
      <c r="A398" s="14">
        <v>4</v>
      </c>
      <c r="B398" s="124" t="s">
        <v>317</v>
      </c>
      <c r="C398" s="124" t="s">
        <v>34</v>
      </c>
      <c r="D398" s="14">
        <v>44</v>
      </c>
      <c r="E398" s="14">
        <v>350</v>
      </c>
      <c r="F398" s="14">
        <v>22</v>
      </c>
      <c r="G398" s="14">
        <v>22</v>
      </c>
      <c r="H398" s="14">
        <v>7</v>
      </c>
      <c r="I398" s="14">
        <v>2</v>
      </c>
      <c r="J398" s="14">
        <v>0</v>
      </c>
      <c r="K398" s="14">
        <v>0</v>
      </c>
      <c r="L398" s="14">
        <v>22</v>
      </c>
      <c r="M398" s="14" t="s">
        <v>19</v>
      </c>
    </row>
    <row r="399" spans="1:13" s="125" customFormat="1" ht="15">
      <c r="A399" s="14">
        <v>5</v>
      </c>
      <c r="B399" s="124" t="s">
        <v>318</v>
      </c>
      <c r="C399" s="124" t="s">
        <v>34</v>
      </c>
      <c r="D399" s="14">
        <v>16</v>
      </c>
      <c r="E399" s="14">
        <v>293</v>
      </c>
      <c r="F399" s="14">
        <v>13</v>
      </c>
      <c r="G399" s="14">
        <v>13</v>
      </c>
      <c r="H399" s="14">
        <v>8</v>
      </c>
      <c r="I399" s="14">
        <v>1</v>
      </c>
      <c r="J399" s="14">
        <v>0</v>
      </c>
      <c r="K399" s="14">
        <v>0</v>
      </c>
      <c r="L399" s="14">
        <v>13</v>
      </c>
      <c r="M399" s="14" t="s">
        <v>19</v>
      </c>
    </row>
    <row r="400" spans="1:13" s="125" customFormat="1" ht="15">
      <c r="A400" s="14">
        <v>6</v>
      </c>
      <c r="B400" s="124" t="s">
        <v>319</v>
      </c>
      <c r="C400" s="124" t="s">
        <v>34</v>
      </c>
      <c r="D400" s="14">
        <v>19</v>
      </c>
      <c r="E400" s="14">
        <v>245</v>
      </c>
      <c r="F400" s="14">
        <v>11</v>
      </c>
      <c r="G400" s="14">
        <v>11</v>
      </c>
      <c r="H400" s="14">
        <v>8</v>
      </c>
      <c r="I400" s="14">
        <v>2</v>
      </c>
      <c r="J400" s="14">
        <v>0</v>
      </c>
      <c r="K400" s="14">
        <v>0</v>
      </c>
      <c r="L400" s="14">
        <v>11</v>
      </c>
      <c r="M400" s="14" t="s">
        <v>19</v>
      </c>
    </row>
    <row r="401" spans="1:13" s="125" customFormat="1" ht="15">
      <c r="A401" s="14">
        <v>7</v>
      </c>
      <c r="B401" s="124" t="s">
        <v>320</v>
      </c>
      <c r="C401" s="124" t="s">
        <v>34</v>
      </c>
      <c r="D401" s="14">
        <v>28</v>
      </c>
      <c r="E401" s="14">
        <v>327</v>
      </c>
      <c r="F401" s="14">
        <v>20</v>
      </c>
      <c r="G401" s="14">
        <v>18</v>
      </c>
      <c r="H401" s="14">
        <v>15</v>
      </c>
      <c r="I401" s="14">
        <v>0</v>
      </c>
      <c r="J401" s="14">
        <v>1</v>
      </c>
      <c r="K401" s="14">
        <v>8</v>
      </c>
      <c r="L401" s="14">
        <v>11</v>
      </c>
      <c r="M401" s="14" t="s">
        <v>19</v>
      </c>
    </row>
    <row r="402" spans="1:13" s="125" customFormat="1" ht="15">
      <c r="A402" s="14">
        <v>8</v>
      </c>
      <c r="B402" s="124" t="s">
        <v>321</v>
      </c>
      <c r="C402" s="124" t="s">
        <v>34</v>
      </c>
      <c r="D402" s="14">
        <v>14</v>
      </c>
      <c r="E402" s="14">
        <v>150</v>
      </c>
      <c r="F402" s="14">
        <v>14</v>
      </c>
      <c r="G402" s="14">
        <v>14</v>
      </c>
      <c r="H402" s="14">
        <v>9</v>
      </c>
      <c r="I402" s="14">
        <v>0</v>
      </c>
      <c r="J402" s="14">
        <v>0</v>
      </c>
      <c r="K402" s="14">
        <v>0</v>
      </c>
      <c r="L402" s="14">
        <v>14</v>
      </c>
      <c r="M402" s="14" t="s">
        <v>19</v>
      </c>
    </row>
    <row r="403" spans="1:13" s="125" customFormat="1" ht="15">
      <c r="A403" s="14">
        <v>9</v>
      </c>
      <c r="B403" s="124" t="s">
        <v>322</v>
      </c>
      <c r="C403" s="124" t="s">
        <v>45</v>
      </c>
      <c r="D403" s="14">
        <v>15</v>
      </c>
      <c r="E403" s="14">
        <v>310</v>
      </c>
      <c r="F403" s="14">
        <v>14</v>
      </c>
      <c r="G403" s="14">
        <v>14</v>
      </c>
      <c r="H403" s="14">
        <v>4</v>
      </c>
      <c r="I403" s="14">
        <v>2</v>
      </c>
      <c r="J403" s="14">
        <v>0</v>
      </c>
      <c r="K403" s="14">
        <v>0</v>
      </c>
      <c r="L403" s="14">
        <v>17</v>
      </c>
      <c r="M403" s="14" t="s">
        <v>19</v>
      </c>
    </row>
    <row r="404" spans="1:13" ht="15">
      <c r="A404" s="17"/>
      <c r="B404" s="16"/>
      <c r="C404" s="106">
        <v>9</v>
      </c>
      <c r="D404" s="6">
        <f>SUM(D395:D403)</f>
        <v>181</v>
      </c>
      <c r="E404" s="6">
        <f aca="true" t="shared" si="43" ref="E404:L404">SUM(E395:E403)</f>
        <v>2642</v>
      </c>
      <c r="F404" s="6">
        <f t="shared" si="43"/>
        <v>126</v>
      </c>
      <c r="G404" s="6">
        <f t="shared" si="43"/>
        <v>124</v>
      </c>
      <c r="H404" s="6">
        <f t="shared" si="43"/>
        <v>75</v>
      </c>
      <c r="I404" s="6">
        <f t="shared" si="43"/>
        <v>13</v>
      </c>
      <c r="J404" s="6">
        <f t="shared" si="43"/>
        <v>3</v>
      </c>
      <c r="K404" s="6">
        <f t="shared" si="43"/>
        <v>8</v>
      </c>
      <c r="L404" s="6">
        <f t="shared" si="43"/>
        <v>118</v>
      </c>
      <c r="M404" s="6"/>
    </row>
    <row r="405" spans="1:13" ht="15">
      <c r="A405" s="185" t="s">
        <v>323</v>
      </c>
      <c r="B405" s="186"/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3" s="125" customFormat="1" ht="15">
      <c r="A406" s="14">
        <v>1</v>
      </c>
      <c r="B406" s="129" t="s">
        <v>324</v>
      </c>
      <c r="C406" s="124" t="s">
        <v>18</v>
      </c>
      <c r="D406" s="14">
        <v>27</v>
      </c>
      <c r="E406" s="14">
        <v>355</v>
      </c>
      <c r="F406" s="14">
        <v>14</v>
      </c>
      <c r="G406" s="14">
        <v>14</v>
      </c>
      <c r="H406" s="14">
        <v>10</v>
      </c>
      <c r="I406" s="14">
        <v>4</v>
      </c>
      <c r="J406" s="14">
        <v>3</v>
      </c>
      <c r="K406" s="14">
        <v>0</v>
      </c>
      <c r="L406" s="14">
        <v>11</v>
      </c>
      <c r="M406" s="14" t="s">
        <v>19</v>
      </c>
    </row>
    <row r="407" spans="1:13" s="125" customFormat="1" ht="15">
      <c r="A407" s="14">
        <v>2</v>
      </c>
      <c r="B407" s="124" t="s">
        <v>325</v>
      </c>
      <c r="C407" s="124" t="s">
        <v>18</v>
      </c>
      <c r="D407" s="14">
        <v>34</v>
      </c>
      <c r="E407" s="14">
        <v>570</v>
      </c>
      <c r="F407" s="14">
        <v>16</v>
      </c>
      <c r="G407" s="14">
        <v>16</v>
      </c>
      <c r="H407" s="14">
        <v>12</v>
      </c>
      <c r="I407" s="14">
        <v>2</v>
      </c>
      <c r="J407" s="14">
        <v>2</v>
      </c>
      <c r="K407" s="14">
        <v>2</v>
      </c>
      <c r="L407" s="14">
        <v>12</v>
      </c>
      <c r="M407" s="14" t="s">
        <v>19</v>
      </c>
    </row>
    <row r="408" spans="1:13" s="125" customFormat="1" ht="15">
      <c r="A408" s="14">
        <v>3</v>
      </c>
      <c r="B408" s="124" t="s">
        <v>326</v>
      </c>
      <c r="C408" s="124" t="s">
        <v>18</v>
      </c>
      <c r="D408" s="14">
        <v>19</v>
      </c>
      <c r="E408" s="14">
        <v>269</v>
      </c>
      <c r="F408" s="14">
        <v>12</v>
      </c>
      <c r="G408" s="14">
        <v>12</v>
      </c>
      <c r="H408" s="14">
        <v>4</v>
      </c>
      <c r="I408" s="14">
        <v>3</v>
      </c>
      <c r="J408" s="14">
        <v>0</v>
      </c>
      <c r="K408" s="14">
        <v>2</v>
      </c>
      <c r="L408" s="14">
        <v>10</v>
      </c>
      <c r="M408" s="14" t="s">
        <v>19</v>
      </c>
    </row>
    <row r="409" spans="1:13" s="125" customFormat="1" ht="15">
      <c r="A409" s="14">
        <v>4</v>
      </c>
      <c r="B409" s="124" t="s">
        <v>327</v>
      </c>
      <c r="C409" s="124" t="s">
        <v>18</v>
      </c>
      <c r="D409" s="14">
        <v>38</v>
      </c>
      <c r="E409" s="14">
        <v>601</v>
      </c>
      <c r="F409" s="14">
        <v>16</v>
      </c>
      <c r="G409" s="14">
        <v>16</v>
      </c>
      <c r="H409" s="14">
        <v>14</v>
      </c>
      <c r="I409" s="14">
        <v>2</v>
      </c>
      <c r="J409" s="14">
        <v>2</v>
      </c>
      <c r="K409" s="14">
        <v>2</v>
      </c>
      <c r="L409" s="14">
        <v>14</v>
      </c>
      <c r="M409" s="14" t="s">
        <v>19</v>
      </c>
    </row>
    <row r="410" spans="1:13" s="125" customFormat="1" ht="15">
      <c r="A410" s="14">
        <v>5</v>
      </c>
      <c r="B410" s="124" t="s">
        <v>328</v>
      </c>
      <c r="C410" s="124" t="s">
        <v>34</v>
      </c>
      <c r="D410" s="14">
        <v>43</v>
      </c>
      <c r="E410" s="14">
        <v>950</v>
      </c>
      <c r="F410" s="14">
        <v>33</v>
      </c>
      <c r="G410" s="14">
        <v>33</v>
      </c>
      <c r="H410" s="14">
        <v>26</v>
      </c>
      <c r="I410" s="14">
        <v>1</v>
      </c>
      <c r="J410" s="14">
        <v>5</v>
      </c>
      <c r="K410" s="14">
        <v>4</v>
      </c>
      <c r="L410" s="14">
        <v>24</v>
      </c>
      <c r="M410" s="14" t="s">
        <v>19</v>
      </c>
    </row>
    <row r="411" spans="1:13" s="125" customFormat="1" ht="15">
      <c r="A411" s="147">
        <v>6</v>
      </c>
      <c r="B411" s="124" t="s">
        <v>329</v>
      </c>
      <c r="C411" s="124" t="s">
        <v>34</v>
      </c>
      <c r="D411" s="14">
        <v>177</v>
      </c>
      <c r="E411" s="14">
        <v>2268</v>
      </c>
      <c r="F411" s="14">
        <v>67</v>
      </c>
      <c r="G411" s="14">
        <v>67</v>
      </c>
      <c r="H411" s="14">
        <v>35</v>
      </c>
      <c r="I411" s="14">
        <v>30</v>
      </c>
      <c r="J411" s="14">
        <v>5</v>
      </c>
      <c r="K411" s="14">
        <v>27</v>
      </c>
      <c r="L411" s="14">
        <v>33</v>
      </c>
      <c r="M411" s="14" t="s">
        <v>19</v>
      </c>
    </row>
    <row r="412" spans="1:13" s="125" customFormat="1" ht="15">
      <c r="A412" s="14">
        <v>7</v>
      </c>
      <c r="B412" s="124" t="s">
        <v>330</v>
      </c>
      <c r="C412" s="124" t="s">
        <v>34</v>
      </c>
      <c r="D412" s="14">
        <v>65</v>
      </c>
      <c r="E412" s="14">
        <v>1172</v>
      </c>
      <c r="F412" s="14">
        <v>23</v>
      </c>
      <c r="G412" s="14">
        <v>23</v>
      </c>
      <c r="H412" s="14">
        <v>13</v>
      </c>
      <c r="I412" s="14">
        <v>10</v>
      </c>
      <c r="J412" s="14">
        <v>0</v>
      </c>
      <c r="K412" s="14">
        <v>1</v>
      </c>
      <c r="L412" s="14">
        <v>22</v>
      </c>
      <c r="M412" s="14" t="s">
        <v>19</v>
      </c>
    </row>
    <row r="413" spans="1:13" s="125" customFormat="1" ht="15">
      <c r="A413" s="14">
        <v>8</v>
      </c>
      <c r="B413" s="124" t="s">
        <v>331</v>
      </c>
      <c r="C413" s="124" t="s">
        <v>45</v>
      </c>
      <c r="D413" s="14">
        <v>25</v>
      </c>
      <c r="E413" s="14">
        <v>510</v>
      </c>
      <c r="F413" s="14">
        <v>28</v>
      </c>
      <c r="G413" s="14">
        <v>28</v>
      </c>
      <c r="H413" s="14">
        <v>1</v>
      </c>
      <c r="I413" s="14">
        <v>6</v>
      </c>
      <c r="J413" s="14">
        <v>3</v>
      </c>
      <c r="K413" s="14">
        <v>7</v>
      </c>
      <c r="L413" s="14">
        <v>18</v>
      </c>
      <c r="M413" s="14" t="s">
        <v>19</v>
      </c>
    </row>
    <row r="414" spans="1:13" s="125" customFormat="1" ht="15">
      <c r="A414" s="14">
        <v>9</v>
      </c>
      <c r="B414" s="124" t="s">
        <v>332</v>
      </c>
      <c r="C414" s="124" t="s">
        <v>45</v>
      </c>
      <c r="D414" s="14">
        <v>10</v>
      </c>
      <c r="E414" s="14">
        <v>82</v>
      </c>
      <c r="F414" s="14">
        <v>8</v>
      </c>
      <c r="G414" s="14">
        <v>8</v>
      </c>
      <c r="H414" s="14">
        <v>4</v>
      </c>
      <c r="I414" s="14">
        <v>8</v>
      </c>
      <c r="J414" s="14">
        <v>3</v>
      </c>
      <c r="K414" s="14">
        <v>4</v>
      </c>
      <c r="L414" s="14">
        <v>1</v>
      </c>
      <c r="M414" s="14" t="s">
        <v>19</v>
      </c>
    </row>
    <row r="415" spans="1:13" s="125" customFormat="1" ht="15">
      <c r="A415" s="14">
        <v>10</v>
      </c>
      <c r="B415" s="124" t="s">
        <v>333</v>
      </c>
      <c r="C415" s="124" t="s">
        <v>45</v>
      </c>
      <c r="D415" s="150">
        <v>9</v>
      </c>
      <c r="E415" s="14">
        <v>108</v>
      </c>
      <c r="F415" s="14">
        <v>7</v>
      </c>
      <c r="G415" s="14">
        <v>7</v>
      </c>
      <c r="H415" s="14">
        <v>2</v>
      </c>
      <c r="I415" s="14">
        <v>3</v>
      </c>
      <c r="J415" s="14">
        <v>1</v>
      </c>
      <c r="K415" s="14">
        <v>2</v>
      </c>
      <c r="L415" s="14">
        <v>4</v>
      </c>
      <c r="M415" s="14" t="s">
        <v>19</v>
      </c>
    </row>
    <row r="416" spans="1:13" ht="15">
      <c r="A416" s="17"/>
      <c r="B416" s="16"/>
      <c r="C416" s="106">
        <v>10</v>
      </c>
      <c r="D416" s="6">
        <f aca="true" t="shared" si="44" ref="D416:L416">SUM(D406:D415)</f>
        <v>447</v>
      </c>
      <c r="E416" s="6">
        <f t="shared" si="44"/>
        <v>6885</v>
      </c>
      <c r="F416" s="6">
        <f t="shared" si="44"/>
        <v>224</v>
      </c>
      <c r="G416" s="6">
        <f t="shared" si="44"/>
        <v>224</v>
      </c>
      <c r="H416" s="6">
        <f t="shared" si="44"/>
        <v>121</v>
      </c>
      <c r="I416" s="6">
        <f t="shared" si="44"/>
        <v>69</v>
      </c>
      <c r="J416" s="6">
        <f t="shared" si="44"/>
        <v>24</v>
      </c>
      <c r="K416" s="6">
        <f t="shared" si="44"/>
        <v>51</v>
      </c>
      <c r="L416" s="6">
        <f t="shared" si="44"/>
        <v>149</v>
      </c>
      <c r="M416" s="17"/>
    </row>
    <row r="417" spans="1:13" ht="15">
      <c r="A417" s="185" t="s">
        <v>334</v>
      </c>
      <c r="B417" s="186"/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3" s="125" customFormat="1" ht="15">
      <c r="A418" s="14">
        <v>1</v>
      </c>
      <c r="B418" s="129" t="s">
        <v>335</v>
      </c>
      <c r="C418" s="124" t="s">
        <v>34</v>
      </c>
      <c r="D418" s="14">
        <v>16</v>
      </c>
      <c r="E418" s="14">
        <v>256</v>
      </c>
      <c r="F418" s="14">
        <v>14</v>
      </c>
      <c r="G418" s="14">
        <v>14</v>
      </c>
      <c r="H418" s="14">
        <v>11</v>
      </c>
      <c r="I418" s="14">
        <v>1</v>
      </c>
      <c r="J418" s="14">
        <v>0</v>
      </c>
      <c r="K418" s="14">
        <v>2</v>
      </c>
      <c r="L418" s="14">
        <v>12</v>
      </c>
      <c r="M418" s="14" t="s">
        <v>19</v>
      </c>
    </row>
    <row r="419" spans="1:13" s="125" customFormat="1" ht="15">
      <c r="A419" s="14">
        <v>2</v>
      </c>
      <c r="B419" s="124" t="s">
        <v>336</v>
      </c>
      <c r="C419" s="124" t="s">
        <v>34</v>
      </c>
      <c r="D419" s="14">
        <v>5</v>
      </c>
      <c r="E419" s="14">
        <v>125</v>
      </c>
      <c r="F419" s="14">
        <v>5</v>
      </c>
      <c r="G419" s="14">
        <v>5</v>
      </c>
      <c r="H419" s="14">
        <v>4</v>
      </c>
      <c r="I419" s="14">
        <v>1</v>
      </c>
      <c r="J419" s="14">
        <v>1</v>
      </c>
      <c r="K419" s="14">
        <v>0</v>
      </c>
      <c r="L419" s="14">
        <v>4</v>
      </c>
      <c r="M419" s="14" t="s">
        <v>19</v>
      </c>
    </row>
    <row r="420" spans="1:13" s="125" customFormat="1" ht="15">
      <c r="A420" s="14">
        <v>3</v>
      </c>
      <c r="B420" s="124" t="s">
        <v>65</v>
      </c>
      <c r="C420" s="124" t="s">
        <v>34</v>
      </c>
      <c r="D420" s="14">
        <v>4</v>
      </c>
      <c r="E420" s="14">
        <v>75</v>
      </c>
      <c r="F420" s="14">
        <v>4</v>
      </c>
      <c r="G420" s="14">
        <v>4</v>
      </c>
      <c r="H420" s="14">
        <v>3</v>
      </c>
      <c r="I420" s="14">
        <v>1</v>
      </c>
      <c r="J420" s="14">
        <v>0</v>
      </c>
      <c r="K420" s="14">
        <v>0</v>
      </c>
      <c r="L420" s="14">
        <v>4</v>
      </c>
      <c r="M420" s="14" t="s">
        <v>19</v>
      </c>
    </row>
    <row r="421" spans="1:13" s="125" customFormat="1" ht="15">
      <c r="A421" s="14">
        <v>4</v>
      </c>
      <c r="B421" s="124" t="s">
        <v>75</v>
      </c>
      <c r="C421" s="124" t="s">
        <v>34</v>
      </c>
      <c r="D421" s="14">
        <v>5</v>
      </c>
      <c r="E421" s="14">
        <v>76</v>
      </c>
      <c r="F421" s="14">
        <v>4</v>
      </c>
      <c r="G421" s="14">
        <v>4</v>
      </c>
      <c r="H421" s="14">
        <v>1</v>
      </c>
      <c r="I421" s="14">
        <v>0</v>
      </c>
      <c r="J421" s="14">
        <v>0</v>
      </c>
      <c r="K421" s="14">
        <v>0</v>
      </c>
      <c r="L421" s="14">
        <v>4</v>
      </c>
      <c r="M421" s="14" t="s">
        <v>19</v>
      </c>
    </row>
    <row r="422" spans="1:13" ht="15">
      <c r="A422" s="17"/>
      <c r="B422" s="16"/>
      <c r="C422" s="106">
        <v>4</v>
      </c>
      <c r="D422" s="6">
        <f aca="true" t="shared" si="45" ref="D422:L422">SUM(D418:D421)</f>
        <v>30</v>
      </c>
      <c r="E422" s="6">
        <f t="shared" si="45"/>
        <v>532</v>
      </c>
      <c r="F422" s="6">
        <f t="shared" si="45"/>
        <v>27</v>
      </c>
      <c r="G422" s="6">
        <f t="shared" si="45"/>
        <v>27</v>
      </c>
      <c r="H422" s="6">
        <f t="shared" si="45"/>
        <v>19</v>
      </c>
      <c r="I422" s="6">
        <f t="shared" si="45"/>
        <v>3</v>
      </c>
      <c r="J422" s="6">
        <f t="shared" si="45"/>
        <v>1</v>
      </c>
      <c r="K422" s="6">
        <f t="shared" si="45"/>
        <v>2</v>
      </c>
      <c r="L422" s="6">
        <f t="shared" si="45"/>
        <v>24</v>
      </c>
      <c r="M422" s="6"/>
    </row>
    <row r="423" spans="1:13" ht="15">
      <c r="A423" s="185" t="s">
        <v>337</v>
      </c>
      <c r="B423" s="186"/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1:13" s="125" customFormat="1" ht="15">
      <c r="A424" s="14">
        <v>1</v>
      </c>
      <c r="B424" s="124" t="s">
        <v>338</v>
      </c>
      <c r="C424" s="124" t="s">
        <v>34</v>
      </c>
      <c r="D424" s="14">
        <v>55</v>
      </c>
      <c r="E424" s="14">
        <v>1040</v>
      </c>
      <c r="F424" s="14">
        <v>45</v>
      </c>
      <c r="G424" s="14">
        <v>44</v>
      </c>
      <c r="H424" s="14">
        <v>13</v>
      </c>
      <c r="I424" s="14">
        <v>2</v>
      </c>
      <c r="J424" s="14">
        <v>3</v>
      </c>
      <c r="K424" s="14">
        <v>5</v>
      </c>
      <c r="L424" s="14">
        <v>33</v>
      </c>
      <c r="M424" s="14" t="s">
        <v>19</v>
      </c>
    </row>
    <row r="425" spans="1:13" s="125" customFormat="1" ht="15">
      <c r="A425" s="14">
        <v>2</v>
      </c>
      <c r="B425" s="124" t="s">
        <v>143</v>
      </c>
      <c r="C425" s="124" t="s">
        <v>34</v>
      </c>
      <c r="D425" s="14">
        <v>25</v>
      </c>
      <c r="E425" s="14">
        <v>620</v>
      </c>
      <c r="F425" s="14">
        <v>19</v>
      </c>
      <c r="G425" s="14">
        <v>17</v>
      </c>
      <c r="H425" s="14">
        <v>6</v>
      </c>
      <c r="I425" s="14">
        <v>2</v>
      </c>
      <c r="J425" s="14">
        <v>3</v>
      </c>
      <c r="K425" s="14">
        <v>5</v>
      </c>
      <c r="L425" s="14">
        <v>0</v>
      </c>
      <c r="M425" s="14" t="s">
        <v>19</v>
      </c>
    </row>
    <row r="426" spans="1:13" s="125" customFormat="1" ht="15">
      <c r="A426" s="14">
        <v>3</v>
      </c>
      <c r="B426" s="124" t="s">
        <v>65</v>
      </c>
      <c r="C426" s="124" t="s">
        <v>34</v>
      </c>
      <c r="D426" s="14">
        <v>43</v>
      </c>
      <c r="E426" s="14">
        <v>475</v>
      </c>
      <c r="F426" s="14">
        <v>28</v>
      </c>
      <c r="G426" s="14">
        <v>27</v>
      </c>
      <c r="H426" s="14">
        <v>20</v>
      </c>
      <c r="I426" s="14">
        <v>6</v>
      </c>
      <c r="J426" s="14">
        <v>2</v>
      </c>
      <c r="K426" s="14">
        <v>1</v>
      </c>
      <c r="L426" s="14">
        <v>14</v>
      </c>
      <c r="M426" s="14" t="s">
        <v>19</v>
      </c>
    </row>
    <row r="427" spans="1:13" ht="15">
      <c r="A427" s="17"/>
      <c r="B427" s="16"/>
      <c r="C427" s="106">
        <v>3</v>
      </c>
      <c r="D427" s="6">
        <f aca="true" t="shared" si="46" ref="D427:L427">SUM(D424:D426)</f>
        <v>123</v>
      </c>
      <c r="E427" s="6">
        <f t="shared" si="46"/>
        <v>2135</v>
      </c>
      <c r="F427" s="6">
        <f t="shared" si="46"/>
        <v>92</v>
      </c>
      <c r="G427" s="6">
        <f t="shared" si="46"/>
        <v>88</v>
      </c>
      <c r="H427" s="6">
        <f t="shared" si="46"/>
        <v>39</v>
      </c>
      <c r="I427" s="6">
        <f t="shared" si="46"/>
        <v>10</v>
      </c>
      <c r="J427" s="6">
        <f t="shared" si="46"/>
        <v>8</v>
      </c>
      <c r="K427" s="6">
        <f t="shared" si="46"/>
        <v>11</v>
      </c>
      <c r="L427" s="6">
        <f t="shared" si="46"/>
        <v>47</v>
      </c>
      <c r="M427" s="6"/>
    </row>
    <row r="428" spans="1:13" ht="15">
      <c r="A428" s="185" t="s">
        <v>339</v>
      </c>
      <c r="B428" s="186"/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1:13" s="67" customFormat="1" ht="15">
      <c r="A429" s="82">
        <v>1</v>
      </c>
      <c r="B429" s="128" t="s">
        <v>110</v>
      </c>
      <c r="C429" s="128" t="s">
        <v>34</v>
      </c>
      <c r="D429" s="130">
        <v>52</v>
      </c>
      <c r="E429" s="82">
        <v>744</v>
      </c>
      <c r="F429" s="82">
        <v>19</v>
      </c>
      <c r="G429" s="82">
        <v>19</v>
      </c>
      <c r="H429" s="82">
        <v>17</v>
      </c>
      <c r="I429" s="82">
        <v>2</v>
      </c>
      <c r="J429" s="82">
        <v>0</v>
      </c>
      <c r="K429" s="82">
        <v>3</v>
      </c>
      <c r="L429" s="82">
        <v>16</v>
      </c>
      <c r="M429" s="82" t="s">
        <v>19</v>
      </c>
    </row>
    <row r="430" spans="1:13" s="67" customFormat="1" ht="15">
      <c r="A430" s="82">
        <v>2</v>
      </c>
      <c r="B430" s="128" t="s">
        <v>173</v>
      </c>
      <c r="C430" s="128" t="s">
        <v>34</v>
      </c>
      <c r="D430" s="130">
        <v>44</v>
      </c>
      <c r="E430" s="82">
        <v>664</v>
      </c>
      <c r="F430" s="82">
        <v>13</v>
      </c>
      <c r="G430" s="82">
        <v>13</v>
      </c>
      <c r="H430" s="82">
        <v>11</v>
      </c>
      <c r="I430" s="82">
        <v>2</v>
      </c>
      <c r="J430" s="82">
        <v>2</v>
      </c>
      <c r="K430" s="82">
        <v>0</v>
      </c>
      <c r="L430" s="82">
        <v>0</v>
      </c>
      <c r="M430" s="82" t="s">
        <v>19</v>
      </c>
    </row>
    <row r="431" spans="1:13" s="67" customFormat="1" ht="15">
      <c r="A431" s="82">
        <v>3</v>
      </c>
      <c r="B431" s="128" t="s">
        <v>340</v>
      </c>
      <c r="C431" s="128" t="s">
        <v>34</v>
      </c>
      <c r="D431" s="130">
        <v>8</v>
      </c>
      <c r="E431" s="82">
        <v>115</v>
      </c>
      <c r="F431" s="82">
        <v>2</v>
      </c>
      <c r="G431" s="82">
        <v>2</v>
      </c>
      <c r="H431" s="82">
        <v>2</v>
      </c>
      <c r="I431" s="82">
        <v>0</v>
      </c>
      <c r="J431" s="82">
        <v>0</v>
      </c>
      <c r="K431" s="82">
        <v>0</v>
      </c>
      <c r="L431" s="82">
        <v>2</v>
      </c>
      <c r="M431" s="82" t="s">
        <v>19</v>
      </c>
    </row>
    <row r="432" spans="1:13" ht="15">
      <c r="A432" s="17"/>
      <c r="B432" s="16"/>
      <c r="C432" s="106">
        <v>3</v>
      </c>
      <c r="D432" s="6">
        <f aca="true" t="shared" si="47" ref="D432:L432">SUM(D429:D431)</f>
        <v>104</v>
      </c>
      <c r="E432" s="6">
        <v>1523</v>
      </c>
      <c r="F432" s="6">
        <f t="shared" si="47"/>
        <v>34</v>
      </c>
      <c r="G432" s="6">
        <f t="shared" si="47"/>
        <v>34</v>
      </c>
      <c r="H432" s="6">
        <f t="shared" si="47"/>
        <v>30</v>
      </c>
      <c r="I432" s="6">
        <f t="shared" si="47"/>
        <v>4</v>
      </c>
      <c r="J432" s="6">
        <f t="shared" si="47"/>
        <v>2</v>
      </c>
      <c r="K432" s="6">
        <f t="shared" si="47"/>
        <v>3</v>
      </c>
      <c r="L432" s="6">
        <f t="shared" si="47"/>
        <v>18</v>
      </c>
      <c r="M432" s="6"/>
    </row>
    <row r="433" spans="1:13" ht="15">
      <c r="A433" s="187" t="s">
        <v>341</v>
      </c>
      <c r="B433" s="188"/>
      <c r="C433" s="36"/>
      <c r="D433" s="19"/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1:13" s="125" customFormat="1" ht="15">
      <c r="A434" s="14">
        <v>1</v>
      </c>
      <c r="B434" s="124" t="s">
        <v>342</v>
      </c>
      <c r="C434" s="124" t="s">
        <v>34</v>
      </c>
      <c r="D434" s="14">
        <v>24</v>
      </c>
      <c r="E434" s="14">
        <v>235</v>
      </c>
      <c r="F434" s="14">
        <v>10</v>
      </c>
      <c r="G434" s="14">
        <v>10</v>
      </c>
      <c r="H434" s="14">
        <v>6</v>
      </c>
      <c r="I434" s="14">
        <v>4</v>
      </c>
      <c r="J434" s="14">
        <v>0</v>
      </c>
      <c r="K434" s="14">
        <v>0</v>
      </c>
      <c r="L434" s="14">
        <v>10</v>
      </c>
      <c r="M434" s="82" t="s">
        <v>19</v>
      </c>
    </row>
    <row r="435" spans="1:13" s="125" customFormat="1" ht="15">
      <c r="A435" s="14">
        <v>2</v>
      </c>
      <c r="B435" s="124" t="s">
        <v>343</v>
      </c>
      <c r="C435" s="124" t="s">
        <v>34</v>
      </c>
      <c r="D435" s="14">
        <v>4</v>
      </c>
      <c r="E435" s="14">
        <v>74</v>
      </c>
      <c r="F435" s="14">
        <v>6</v>
      </c>
      <c r="G435" s="14">
        <v>6</v>
      </c>
      <c r="H435" s="14">
        <v>3</v>
      </c>
      <c r="I435" s="14">
        <v>1</v>
      </c>
      <c r="J435" s="14">
        <v>2</v>
      </c>
      <c r="K435" s="14">
        <v>5</v>
      </c>
      <c r="L435" s="14">
        <v>0</v>
      </c>
      <c r="M435" s="14" t="s">
        <v>16</v>
      </c>
    </row>
    <row r="436" spans="1:13" ht="15">
      <c r="A436" s="17"/>
      <c r="B436" s="16"/>
      <c r="C436" s="106">
        <v>2</v>
      </c>
      <c r="D436" s="6">
        <f aca="true" t="shared" si="48" ref="D436:L436">SUM(D434:D435)</f>
        <v>28</v>
      </c>
      <c r="E436" s="6">
        <f t="shared" si="48"/>
        <v>309</v>
      </c>
      <c r="F436" s="6">
        <f t="shared" si="48"/>
        <v>16</v>
      </c>
      <c r="G436" s="6">
        <f t="shared" si="48"/>
        <v>16</v>
      </c>
      <c r="H436" s="6">
        <f t="shared" si="48"/>
        <v>9</v>
      </c>
      <c r="I436" s="6">
        <f t="shared" si="48"/>
        <v>5</v>
      </c>
      <c r="J436" s="6">
        <f t="shared" si="48"/>
        <v>2</v>
      </c>
      <c r="K436" s="6">
        <f t="shared" si="48"/>
        <v>5</v>
      </c>
      <c r="L436" s="6">
        <f t="shared" si="48"/>
        <v>10</v>
      </c>
      <c r="M436" s="6"/>
    </row>
    <row r="437" spans="1:13" ht="15">
      <c r="A437" s="189" t="s">
        <v>344</v>
      </c>
      <c r="B437" s="190"/>
      <c r="C437" s="34"/>
      <c r="D437" s="19"/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1:13" s="125" customFormat="1" ht="15">
      <c r="A438" s="14">
        <v>1</v>
      </c>
      <c r="B438" s="124" t="s">
        <v>345</v>
      </c>
      <c r="C438" s="124" t="s">
        <v>34</v>
      </c>
      <c r="D438" s="14">
        <v>13</v>
      </c>
      <c r="E438" s="14">
        <v>520</v>
      </c>
      <c r="F438" s="14">
        <v>11</v>
      </c>
      <c r="G438" s="14">
        <v>11</v>
      </c>
      <c r="H438" s="14">
        <v>10</v>
      </c>
      <c r="I438" s="14">
        <v>0</v>
      </c>
      <c r="J438" s="14">
        <v>1</v>
      </c>
      <c r="K438" s="14">
        <v>0</v>
      </c>
      <c r="L438" s="14">
        <v>10</v>
      </c>
      <c r="M438" s="14" t="s">
        <v>19</v>
      </c>
    </row>
    <row r="439" spans="1:13" s="125" customFormat="1" ht="15">
      <c r="A439" s="14">
        <v>2</v>
      </c>
      <c r="B439" s="126" t="s">
        <v>41</v>
      </c>
      <c r="C439" s="124" t="s">
        <v>34</v>
      </c>
      <c r="D439" s="14">
        <v>20</v>
      </c>
      <c r="E439" s="14">
        <v>516</v>
      </c>
      <c r="F439" s="14">
        <v>27</v>
      </c>
      <c r="G439" s="14">
        <v>27</v>
      </c>
      <c r="H439" s="14">
        <v>9</v>
      </c>
      <c r="I439" s="14">
        <v>0</v>
      </c>
      <c r="J439" s="14">
        <v>1</v>
      </c>
      <c r="K439" s="14">
        <v>1</v>
      </c>
      <c r="L439" s="14">
        <v>25</v>
      </c>
      <c r="M439" s="14" t="s">
        <v>19</v>
      </c>
    </row>
    <row r="440" spans="1:13" ht="15">
      <c r="A440" s="16"/>
      <c r="B440" s="16"/>
      <c r="C440" s="108">
        <v>2</v>
      </c>
      <c r="D440" s="6">
        <f aca="true" t="shared" si="49" ref="D440:L440">SUM(D438:D439)</f>
        <v>33</v>
      </c>
      <c r="E440" s="6">
        <f t="shared" si="49"/>
        <v>1036</v>
      </c>
      <c r="F440" s="6">
        <f t="shared" si="49"/>
        <v>38</v>
      </c>
      <c r="G440" s="6">
        <f t="shared" si="49"/>
        <v>38</v>
      </c>
      <c r="H440" s="6">
        <f t="shared" si="49"/>
        <v>19</v>
      </c>
      <c r="I440" s="6">
        <f t="shared" si="49"/>
        <v>0</v>
      </c>
      <c r="J440" s="6">
        <f t="shared" si="49"/>
        <v>2</v>
      </c>
      <c r="K440" s="6">
        <f t="shared" si="49"/>
        <v>1</v>
      </c>
      <c r="L440" s="6">
        <f t="shared" si="49"/>
        <v>35</v>
      </c>
      <c r="M440" s="6"/>
    </row>
    <row r="441" spans="1:13" ht="15">
      <c r="A441" s="185" t="s">
        <v>346</v>
      </c>
      <c r="B441" s="186"/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1:13" s="125" customFormat="1" ht="15">
      <c r="A442" s="14">
        <v>1</v>
      </c>
      <c r="B442" s="124" t="s">
        <v>347</v>
      </c>
      <c r="C442" s="124" t="s">
        <v>34</v>
      </c>
      <c r="D442" s="14">
        <v>14</v>
      </c>
      <c r="E442" s="14">
        <v>200</v>
      </c>
      <c r="F442" s="14">
        <v>14</v>
      </c>
      <c r="G442" s="14">
        <v>14</v>
      </c>
      <c r="H442" s="14">
        <v>9</v>
      </c>
      <c r="I442" s="14">
        <v>3</v>
      </c>
      <c r="J442" s="14">
        <v>1</v>
      </c>
      <c r="K442" s="14">
        <v>1</v>
      </c>
      <c r="L442" s="14">
        <v>12</v>
      </c>
      <c r="M442" s="14" t="s">
        <v>19</v>
      </c>
    </row>
    <row r="443" spans="1:13" s="125" customFormat="1" ht="15">
      <c r="A443" s="14">
        <v>2</v>
      </c>
      <c r="B443" s="124" t="s">
        <v>348</v>
      </c>
      <c r="C443" s="124" t="s">
        <v>34</v>
      </c>
      <c r="D443" s="14">
        <v>13</v>
      </c>
      <c r="E443" s="14">
        <v>211</v>
      </c>
      <c r="F443" s="14">
        <v>11</v>
      </c>
      <c r="G443" s="14">
        <v>11</v>
      </c>
      <c r="H443" s="14">
        <v>11</v>
      </c>
      <c r="I443" s="14">
        <v>0</v>
      </c>
      <c r="J443" s="14">
        <v>7</v>
      </c>
      <c r="K443" s="14">
        <v>0</v>
      </c>
      <c r="L443" s="14">
        <v>8</v>
      </c>
      <c r="M443" s="14" t="s">
        <v>19</v>
      </c>
    </row>
    <row r="444" spans="1:13" s="125" customFormat="1" ht="15">
      <c r="A444" s="14">
        <v>3</v>
      </c>
      <c r="B444" s="124" t="s">
        <v>349</v>
      </c>
      <c r="C444" s="124" t="s">
        <v>34</v>
      </c>
      <c r="D444" s="14">
        <v>23</v>
      </c>
      <c r="E444" s="14">
        <v>335</v>
      </c>
      <c r="F444" s="14">
        <v>22</v>
      </c>
      <c r="G444" s="14">
        <v>12</v>
      </c>
      <c r="H444" s="14">
        <v>11</v>
      </c>
      <c r="I444" s="14">
        <v>1</v>
      </c>
      <c r="J444" s="14">
        <v>0</v>
      </c>
      <c r="K444" s="14">
        <v>3</v>
      </c>
      <c r="L444" s="14">
        <v>9</v>
      </c>
      <c r="M444" s="14" t="s">
        <v>19</v>
      </c>
    </row>
    <row r="445" spans="1:13" s="125" customFormat="1" ht="15">
      <c r="A445" s="14">
        <v>4</v>
      </c>
      <c r="B445" s="124" t="s">
        <v>350</v>
      </c>
      <c r="C445" s="124" t="s">
        <v>34</v>
      </c>
      <c r="D445" s="14">
        <v>28</v>
      </c>
      <c r="E445" s="14">
        <v>425</v>
      </c>
      <c r="F445" s="14">
        <v>31</v>
      </c>
      <c r="G445" s="14">
        <v>31</v>
      </c>
      <c r="H445" s="14">
        <v>9</v>
      </c>
      <c r="I445" s="14">
        <v>7</v>
      </c>
      <c r="J445" s="14">
        <v>8</v>
      </c>
      <c r="K445" s="14">
        <v>4</v>
      </c>
      <c r="L445" s="14">
        <v>19</v>
      </c>
      <c r="M445" s="14" t="s">
        <v>19</v>
      </c>
    </row>
    <row r="446" spans="1:13" ht="15">
      <c r="A446" s="17"/>
      <c r="B446" s="16"/>
      <c r="C446" s="106">
        <v>4</v>
      </c>
      <c r="D446" s="6">
        <f aca="true" t="shared" si="50" ref="D446:L446">SUM(D442:D445)</f>
        <v>78</v>
      </c>
      <c r="E446" s="6">
        <f t="shared" si="50"/>
        <v>1171</v>
      </c>
      <c r="F446" s="6">
        <f t="shared" si="50"/>
        <v>78</v>
      </c>
      <c r="G446" s="6">
        <f t="shared" si="50"/>
        <v>68</v>
      </c>
      <c r="H446" s="6">
        <f t="shared" si="50"/>
        <v>40</v>
      </c>
      <c r="I446" s="6">
        <f t="shared" si="50"/>
        <v>11</v>
      </c>
      <c r="J446" s="6">
        <f t="shared" si="50"/>
        <v>16</v>
      </c>
      <c r="K446" s="6">
        <f t="shared" si="50"/>
        <v>8</v>
      </c>
      <c r="L446" s="6">
        <f t="shared" si="50"/>
        <v>48</v>
      </c>
      <c r="M446" s="17"/>
    </row>
    <row r="447" spans="1:13" ht="15">
      <c r="A447" s="17"/>
      <c r="B447" s="16"/>
      <c r="C447" s="16"/>
      <c r="D447" s="6"/>
      <c r="E447" s="28"/>
      <c r="F447" s="28"/>
      <c r="G447" s="6"/>
      <c r="H447" s="6"/>
      <c r="I447" s="6"/>
      <c r="J447" s="6"/>
      <c r="K447" s="6"/>
      <c r="L447" s="6"/>
      <c r="M447" s="6"/>
    </row>
    <row r="448" spans="1:13" ht="15">
      <c r="A448" s="185" t="s">
        <v>351</v>
      </c>
      <c r="B448" s="186"/>
      <c r="C448" s="18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s="125" customFormat="1" ht="15">
      <c r="A449" s="14" t="s">
        <v>352</v>
      </c>
      <c r="B449" s="124" t="s">
        <v>353</v>
      </c>
      <c r="C449" s="124" t="s">
        <v>55</v>
      </c>
      <c r="D449" s="6">
        <v>484</v>
      </c>
      <c r="E449" s="17">
        <v>8761</v>
      </c>
      <c r="F449" s="17">
        <v>36</v>
      </c>
      <c r="G449" s="17">
        <v>36</v>
      </c>
      <c r="H449" s="17">
        <v>22</v>
      </c>
      <c r="I449" s="17">
        <v>7</v>
      </c>
      <c r="J449" s="17">
        <v>2</v>
      </c>
      <c r="K449" s="17">
        <v>3</v>
      </c>
      <c r="L449" s="6">
        <v>31</v>
      </c>
      <c r="M449" s="14" t="s">
        <v>19</v>
      </c>
    </row>
    <row r="450" spans="1:13" ht="15">
      <c r="A450" s="17"/>
      <c r="B450" s="16"/>
      <c r="C450" s="106">
        <v>1</v>
      </c>
      <c r="D450" s="6">
        <f aca="true" t="shared" si="51" ref="D450:L450">SUM(D449)</f>
        <v>484</v>
      </c>
      <c r="E450" s="6">
        <f t="shared" si="51"/>
        <v>8761</v>
      </c>
      <c r="F450" s="6">
        <f t="shared" si="51"/>
        <v>36</v>
      </c>
      <c r="G450" s="6">
        <f t="shared" si="51"/>
        <v>36</v>
      </c>
      <c r="H450" s="6">
        <f t="shared" si="51"/>
        <v>22</v>
      </c>
      <c r="I450" s="6">
        <f t="shared" si="51"/>
        <v>7</v>
      </c>
      <c r="J450" s="6">
        <f t="shared" si="51"/>
        <v>2</v>
      </c>
      <c r="K450" s="6">
        <f t="shared" si="51"/>
        <v>3</v>
      </c>
      <c r="L450" s="6">
        <f t="shared" si="51"/>
        <v>31</v>
      </c>
      <c r="M450" s="6"/>
    </row>
    <row r="451" spans="1:13" ht="15">
      <c r="A451" s="185" t="s">
        <v>354</v>
      </c>
      <c r="B451" s="186"/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1:13" s="67" customFormat="1" ht="15">
      <c r="A452" s="141">
        <v>1</v>
      </c>
      <c r="B452" s="142" t="s">
        <v>355</v>
      </c>
      <c r="C452" s="124" t="s">
        <v>34</v>
      </c>
      <c r="D452" s="6">
        <v>6</v>
      </c>
      <c r="E452" s="6">
        <v>154</v>
      </c>
      <c r="F452" s="6">
        <v>15</v>
      </c>
      <c r="G452" s="6">
        <v>15</v>
      </c>
      <c r="H452" s="6">
        <v>5</v>
      </c>
      <c r="I452" s="6">
        <v>9</v>
      </c>
      <c r="J452" s="6">
        <v>3</v>
      </c>
      <c r="K452" s="6">
        <v>1</v>
      </c>
      <c r="L452" s="6">
        <v>11</v>
      </c>
      <c r="M452" s="14" t="s">
        <v>19</v>
      </c>
    </row>
    <row r="453" spans="1:13" ht="15">
      <c r="A453" s="38"/>
      <c r="B453" s="39"/>
      <c r="C453" s="113">
        <v>1</v>
      </c>
      <c r="D453" s="6">
        <f aca="true" t="shared" si="52" ref="D453:L453">SUM(D452)</f>
        <v>6</v>
      </c>
      <c r="E453" s="6">
        <f t="shared" si="52"/>
        <v>154</v>
      </c>
      <c r="F453" s="6">
        <f t="shared" si="52"/>
        <v>15</v>
      </c>
      <c r="G453" s="6">
        <f t="shared" si="52"/>
        <v>15</v>
      </c>
      <c r="H453" s="6">
        <f t="shared" si="52"/>
        <v>5</v>
      </c>
      <c r="I453" s="6">
        <f t="shared" si="52"/>
        <v>9</v>
      </c>
      <c r="J453" s="6">
        <f t="shared" si="52"/>
        <v>3</v>
      </c>
      <c r="K453" s="6">
        <f t="shared" si="52"/>
        <v>1</v>
      </c>
      <c r="L453" s="6">
        <f t="shared" si="52"/>
        <v>11</v>
      </c>
      <c r="M453" s="14"/>
    </row>
    <row r="454" spans="1:13" s="73" customFormat="1" ht="15">
      <c r="A454" s="74"/>
      <c r="B454" s="40" t="s">
        <v>356</v>
      </c>
      <c r="C454" s="116">
        <v>339</v>
      </c>
      <c r="D454" s="11"/>
      <c r="E454" s="176">
        <v>204865</v>
      </c>
      <c r="F454" s="76"/>
      <c r="G454" s="76"/>
      <c r="H454" s="76"/>
      <c r="I454" s="76"/>
      <c r="J454" s="76"/>
      <c r="K454" s="76"/>
      <c r="L454" s="76"/>
      <c r="M454" s="75"/>
    </row>
  </sheetData>
  <sheetProtection/>
  <mergeCells count="66">
    <mergeCell ref="A115:B115"/>
    <mergeCell ref="A1:M1"/>
    <mergeCell ref="A2:M2"/>
    <mergeCell ref="H3:L3"/>
    <mergeCell ref="M3:M5"/>
    <mergeCell ref="H4:I4"/>
    <mergeCell ref="J4:L4"/>
    <mergeCell ref="A5:B5"/>
    <mergeCell ref="A3:A4"/>
    <mergeCell ref="C3:C5"/>
    <mergeCell ref="D3:D5"/>
    <mergeCell ref="A6:B6"/>
    <mergeCell ref="A64:B64"/>
    <mergeCell ref="A79:B79"/>
    <mergeCell ref="A86:B86"/>
    <mergeCell ref="A100:B100"/>
    <mergeCell ref="A122:B122"/>
    <mergeCell ref="A131:B131"/>
    <mergeCell ref="A138:B138"/>
    <mergeCell ref="A151:B151"/>
    <mergeCell ref="A152:B152"/>
    <mergeCell ref="A239:B239"/>
    <mergeCell ref="A158:B158"/>
    <mergeCell ref="A163:B163"/>
    <mergeCell ref="A167:B167"/>
    <mergeCell ref="A176:B176"/>
    <mergeCell ref="A181:B181"/>
    <mergeCell ref="A188:B188"/>
    <mergeCell ref="A197:B197"/>
    <mergeCell ref="A204:B204"/>
    <mergeCell ref="A210:B210"/>
    <mergeCell ref="A215:B215"/>
    <mergeCell ref="A221:B221"/>
    <mergeCell ref="A333:B333"/>
    <mergeCell ref="A245:B245"/>
    <mergeCell ref="A250:B250"/>
    <mergeCell ref="A255:B255"/>
    <mergeCell ref="A268:B268"/>
    <mergeCell ref="A279:B279"/>
    <mergeCell ref="A289:B289"/>
    <mergeCell ref="A437:B437"/>
    <mergeCell ref="A441:B441"/>
    <mergeCell ref="A448:B448"/>
    <mergeCell ref="A451:B451"/>
    <mergeCell ref="A385:B385"/>
    <mergeCell ref="A389:B389"/>
    <mergeCell ref="A394:B394"/>
    <mergeCell ref="A405:B405"/>
    <mergeCell ref="A417:B417"/>
    <mergeCell ref="A423:B423"/>
    <mergeCell ref="E3:E5"/>
    <mergeCell ref="F3:F5"/>
    <mergeCell ref="G3:G5"/>
    <mergeCell ref="A428:B428"/>
    <mergeCell ref="A433:B433"/>
    <mergeCell ref="A342:B342"/>
    <mergeCell ref="A348:B348"/>
    <mergeCell ref="A354:B354"/>
    <mergeCell ref="A361:B361"/>
    <mergeCell ref="A367:B367"/>
    <mergeCell ref="A376:B376"/>
    <mergeCell ref="A295:B295"/>
    <mergeCell ref="A302:B302"/>
    <mergeCell ref="A308:B308"/>
    <mergeCell ref="A313:B313"/>
    <mergeCell ref="A317:B3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colBreaks count="1" manualBreakCount="1">
    <brk id="2" max="4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2"/>
  <sheetViews>
    <sheetView view="pageBreakPreview" zoomScale="55" zoomScaleNormal="71" zoomScaleSheetLayoutView="55" zoomScalePageLayoutView="0" workbookViewId="0" topLeftCell="A16">
      <selection activeCell="F64" sqref="F64"/>
    </sheetView>
  </sheetViews>
  <sheetFormatPr defaultColWidth="9.140625" defaultRowHeight="15"/>
  <cols>
    <col min="1" max="1" width="6.140625" style="41" customWidth="1"/>
    <col min="2" max="2" width="36.140625" style="42" customWidth="1"/>
    <col min="3" max="3" width="13.7109375" style="42" customWidth="1"/>
    <col min="4" max="4" width="11.00390625" style="41" customWidth="1"/>
    <col min="5" max="5" width="13.140625" style="42" customWidth="1"/>
    <col min="6" max="6" width="16.140625" style="42" customWidth="1"/>
    <col min="7" max="7" width="11.140625" style="43" customWidth="1"/>
    <col min="8" max="8" width="13.00390625" style="43" customWidth="1"/>
    <col min="9" max="9" width="13.00390625" style="41" customWidth="1"/>
    <col min="10" max="10" width="11.7109375" style="41" customWidth="1"/>
    <col min="11" max="11" width="11.421875" style="41" customWidth="1"/>
    <col min="12" max="12" width="14.421875" style="41" customWidth="1"/>
  </cols>
  <sheetData>
    <row r="1" spans="1:12" ht="18.75">
      <c r="A1" s="44"/>
      <c r="B1" s="45"/>
      <c r="C1" s="45"/>
      <c r="D1" s="44"/>
      <c r="E1" s="45"/>
      <c r="F1" s="45"/>
      <c r="G1" s="46"/>
      <c r="H1" s="46"/>
      <c r="I1" s="44"/>
      <c r="J1" s="44"/>
      <c r="K1" s="214" t="s">
        <v>357</v>
      </c>
      <c r="L1" s="214"/>
    </row>
    <row r="2" spans="1:12" ht="20.25">
      <c r="A2" s="98"/>
      <c r="B2" s="215" t="s">
        <v>358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">
      <c r="A3" s="215" t="s">
        <v>437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ht="20.25">
      <c r="A5" s="216" t="s">
        <v>359</v>
      </c>
      <c r="B5" s="216" t="s">
        <v>360</v>
      </c>
      <c r="C5" s="217" t="s">
        <v>361</v>
      </c>
      <c r="D5" s="218"/>
      <c r="E5" s="99"/>
      <c r="F5" s="221" t="s">
        <v>362</v>
      </c>
      <c r="G5" s="221"/>
      <c r="H5" s="221"/>
      <c r="I5" s="221"/>
      <c r="J5" s="221"/>
      <c r="K5" s="221"/>
      <c r="L5" s="221"/>
    </row>
    <row r="6" spans="1:12" ht="20.25">
      <c r="A6" s="216"/>
      <c r="B6" s="216"/>
      <c r="C6" s="219"/>
      <c r="D6" s="220"/>
      <c r="E6" s="210" t="s">
        <v>363</v>
      </c>
      <c r="F6" s="211"/>
      <c r="G6" s="210" t="s">
        <v>364</v>
      </c>
      <c r="H6" s="211"/>
      <c r="I6" s="210" t="s">
        <v>18</v>
      </c>
      <c r="J6" s="211"/>
      <c r="K6" s="210" t="s">
        <v>365</v>
      </c>
      <c r="L6" s="211"/>
    </row>
    <row r="7" spans="1:17" ht="20.25">
      <c r="A7" s="216"/>
      <c r="B7" s="216"/>
      <c r="C7" s="100" t="s">
        <v>366</v>
      </c>
      <c r="D7" s="100" t="s">
        <v>367</v>
      </c>
      <c r="E7" s="100" t="s">
        <v>366</v>
      </c>
      <c r="F7" s="100" t="s">
        <v>367</v>
      </c>
      <c r="G7" s="100" t="s">
        <v>366</v>
      </c>
      <c r="H7" s="100" t="s">
        <v>367</v>
      </c>
      <c r="I7" s="100" t="s">
        <v>366</v>
      </c>
      <c r="J7" s="100" t="s">
        <v>367</v>
      </c>
      <c r="K7" s="100" t="s">
        <v>366</v>
      </c>
      <c r="L7" s="100" t="s">
        <v>367</v>
      </c>
      <c r="Q7" t="s">
        <v>454</v>
      </c>
    </row>
    <row r="8" spans="1:12" s="67" customFormat="1" ht="20.25">
      <c r="A8" s="162">
        <v>1</v>
      </c>
      <c r="B8" s="163" t="s">
        <v>368</v>
      </c>
      <c r="C8" s="164">
        <v>4</v>
      </c>
      <c r="D8" s="164">
        <v>705</v>
      </c>
      <c r="E8" s="165">
        <v>4</v>
      </c>
      <c r="F8" s="165">
        <v>705</v>
      </c>
      <c r="G8" s="165"/>
      <c r="H8" s="165"/>
      <c r="I8" s="166"/>
      <c r="J8" s="166"/>
      <c r="K8" s="166"/>
      <c r="L8" s="166"/>
    </row>
    <row r="9" spans="1:12" s="67" customFormat="1" ht="20.25">
      <c r="A9" s="162">
        <v>2</v>
      </c>
      <c r="B9" s="163" t="s">
        <v>369</v>
      </c>
      <c r="C9" s="164">
        <v>3</v>
      </c>
      <c r="D9" s="164">
        <v>4043</v>
      </c>
      <c r="E9" s="165">
        <v>2</v>
      </c>
      <c r="F9" s="165">
        <v>3659</v>
      </c>
      <c r="G9" s="165"/>
      <c r="H9" s="165"/>
      <c r="I9" s="165">
        <v>1</v>
      </c>
      <c r="J9" s="165">
        <v>384</v>
      </c>
      <c r="K9" s="165"/>
      <c r="L9" s="166"/>
    </row>
    <row r="10" spans="1:17" s="67" customFormat="1" ht="20.25">
      <c r="A10" s="162">
        <v>3</v>
      </c>
      <c r="B10" s="163" t="s">
        <v>370</v>
      </c>
      <c r="C10" s="164">
        <v>2</v>
      </c>
      <c r="D10" s="164">
        <v>1094</v>
      </c>
      <c r="E10" s="165">
        <v>2</v>
      </c>
      <c r="F10" s="165">
        <v>1094</v>
      </c>
      <c r="G10" s="165"/>
      <c r="H10" s="165"/>
      <c r="I10" s="166"/>
      <c r="J10" s="166"/>
      <c r="K10" s="166"/>
      <c r="L10" s="166"/>
      <c r="P10" s="107"/>
      <c r="Q10" s="107"/>
    </row>
    <row r="11" spans="1:17" s="67" customFormat="1" ht="20.25">
      <c r="A11" s="162">
        <v>4</v>
      </c>
      <c r="B11" s="163" t="s">
        <v>371</v>
      </c>
      <c r="C11" s="164">
        <v>7</v>
      </c>
      <c r="D11" s="164">
        <v>2567</v>
      </c>
      <c r="E11" s="165">
        <v>7</v>
      </c>
      <c r="F11" s="165">
        <v>2567</v>
      </c>
      <c r="G11" s="165"/>
      <c r="H11" s="165"/>
      <c r="I11" s="166"/>
      <c r="J11" s="166"/>
      <c r="K11" s="166"/>
      <c r="L11" s="166"/>
      <c r="P11" s="107"/>
      <c r="Q11" s="107"/>
    </row>
    <row r="12" spans="1:17" s="67" customFormat="1" ht="20.25">
      <c r="A12" s="162">
        <v>5</v>
      </c>
      <c r="B12" s="163" t="s">
        <v>372</v>
      </c>
      <c r="C12" s="164">
        <v>3</v>
      </c>
      <c r="D12" s="164">
        <v>4005</v>
      </c>
      <c r="E12" s="165">
        <v>3</v>
      </c>
      <c r="F12" s="165">
        <v>4005</v>
      </c>
      <c r="G12" s="165"/>
      <c r="H12" s="165"/>
      <c r="I12" s="166"/>
      <c r="J12" s="166"/>
      <c r="K12" s="166"/>
      <c r="L12" s="166"/>
      <c r="P12" s="107"/>
      <c r="Q12" s="107"/>
    </row>
    <row r="13" spans="1:17" s="67" customFormat="1" ht="20.25">
      <c r="A13" s="162">
        <v>6</v>
      </c>
      <c r="B13" s="163" t="s">
        <v>373</v>
      </c>
      <c r="C13" s="164">
        <v>5</v>
      </c>
      <c r="D13" s="164">
        <v>3193</v>
      </c>
      <c r="E13" s="165">
        <v>5</v>
      </c>
      <c r="F13" s="165">
        <v>3193</v>
      </c>
      <c r="G13" s="165"/>
      <c r="H13" s="165"/>
      <c r="I13" s="166"/>
      <c r="J13" s="166"/>
      <c r="K13" s="166"/>
      <c r="L13" s="166"/>
      <c r="P13" s="107"/>
      <c r="Q13" s="107"/>
    </row>
    <row r="14" spans="1:17" s="67" customFormat="1" ht="20.25">
      <c r="A14" s="162">
        <v>7</v>
      </c>
      <c r="B14" s="163" t="s">
        <v>374</v>
      </c>
      <c r="C14" s="164">
        <v>7</v>
      </c>
      <c r="D14" s="164">
        <v>6109</v>
      </c>
      <c r="E14" s="165">
        <v>5</v>
      </c>
      <c r="F14" s="165">
        <v>5137</v>
      </c>
      <c r="G14" s="165"/>
      <c r="H14" s="165"/>
      <c r="I14" s="165">
        <v>1</v>
      </c>
      <c r="J14" s="165">
        <v>536</v>
      </c>
      <c r="K14" s="165">
        <v>1</v>
      </c>
      <c r="L14" s="166">
        <v>436</v>
      </c>
      <c r="P14" s="107"/>
      <c r="Q14" s="107">
        <v>1</v>
      </c>
    </row>
    <row r="15" spans="1:12" s="67" customFormat="1" ht="20.25">
      <c r="A15" s="162">
        <v>8</v>
      </c>
      <c r="B15" s="167" t="s">
        <v>160</v>
      </c>
      <c r="C15" s="164">
        <v>5</v>
      </c>
      <c r="D15" s="164">
        <v>1933</v>
      </c>
      <c r="E15" s="165">
        <v>4</v>
      </c>
      <c r="F15" s="165">
        <v>1297</v>
      </c>
      <c r="G15" s="165"/>
      <c r="H15" s="165"/>
      <c r="I15" s="168">
        <v>1</v>
      </c>
      <c r="J15" s="165">
        <v>636</v>
      </c>
      <c r="K15" s="165"/>
      <c r="L15" s="166"/>
    </row>
    <row r="16" spans="1:12" s="67" customFormat="1" ht="20.25">
      <c r="A16" s="162">
        <v>9</v>
      </c>
      <c r="B16" s="163" t="s">
        <v>376</v>
      </c>
      <c r="C16" s="164">
        <v>4</v>
      </c>
      <c r="D16" s="164">
        <v>975</v>
      </c>
      <c r="E16" s="165">
        <v>3</v>
      </c>
      <c r="F16" s="165">
        <v>701</v>
      </c>
      <c r="G16" s="165"/>
      <c r="H16" s="165"/>
      <c r="I16" s="165">
        <v>1</v>
      </c>
      <c r="J16" s="165">
        <v>274</v>
      </c>
      <c r="K16" s="165"/>
      <c r="L16" s="166"/>
    </row>
    <row r="17" spans="1:12" s="67" customFormat="1" ht="20.25">
      <c r="A17" s="162">
        <v>10</v>
      </c>
      <c r="B17" s="163" t="s">
        <v>377</v>
      </c>
      <c r="C17" s="164">
        <v>3</v>
      </c>
      <c r="D17" s="164">
        <v>1792</v>
      </c>
      <c r="E17" s="165">
        <v>2</v>
      </c>
      <c r="F17" s="165">
        <v>1102</v>
      </c>
      <c r="G17" s="165"/>
      <c r="H17" s="165"/>
      <c r="I17" s="165">
        <v>1</v>
      </c>
      <c r="J17" s="165">
        <v>690</v>
      </c>
      <c r="K17" s="165"/>
      <c r="L17" s="166"/>
    </row>
    <row r="18" spans="1:12" s="67" customFormat="1" ht="20.25">
      <c r="A18" s="162">
        <v>11</v>
      </c>
      <c r="B18" s="163" t="s">
        <v>378</v>
      </c>
      <c r="C18" s="164">
        <v>4</v>
      </c>
      <c r="D18" s="164">
        <v>1426</v>
      </c>
      <c r="E18" s="165">
        <v>4</v>
      </c>
      <c r="F18" s="165">
        <v>1426</v>
      </c>
      <c r="G18" s="165"/>
      <c r="H18" s="165"/>
      <c r="I18" s="165"/>
      <c r="J18" s="165"/>
      <c r="K18" s="165"/>
      <c r="L18" s="166"/>
    </row>
    <row r="19" spans="1:12" s="67" customFormat="1" ht="20.25">
      <c r="A19" s="162">
        <v>12</v>
      </c>
      <c r="B19" s="163" t="s">
        <v>379</v>
      </c>
      <c r="C19" s="164">
        <v>16</v>
      </c>
      <c r="D19" s="164">
        <v>5324</v>
      </c>
      <c r="E19" s="165">
        <v>15</v>
      </c>
      <c r="F19" s="165">
        <v>5020</v>
      </c>
      <c r="G19" s="165"/>
      <c r="H19" s="165"/>
      <c r="I19" s="165">
        <v>1</v>
      </c>
      <c r="J19" s="165">
        <v>304</v>
      </c>
      <c r="K19" s="165"/>
      <c r="L19" s="166"/>
    </row>
    <row r="20" spans="1:12" s="67" customFormat="1" ht="20.25">
      <c r="A20" s="162">
        <v>13</v>
      </c>
      <c r="B20" s="163" t="s">
        <v>380</v>
      </c>
      <c r="C20" s="164">
        <v>4</v>
      </c>
      <c r="D20" s="164">
        <v>794</v>
      </c>
      <c r="E20" s="165">
        <v>3</v>
      </c>
      <c r="F20" s="165">
        <v>525</v>
      </c>
      <c r="G20" s="165"/>
      <c r="H20" s="165"/>
      <c r="I20" s="165">
        <v>1</v>
      </c>
      <c r="J20" s="165">
        <v>245</v>
      </c>
      <c r="K20" s="165"/>
      <c r="L20" s="166"/>
    </row>
    <row r="21" spans="1:12" s="67" customFormat="1" ht="20.25">
      <c r="A21" s="162">
        <v>14</v>
      </c>
      <c r="B21" s="163" t="s">
        <v>381</v>
      </c>
      <c r="C21" s="164">
        <v>3</v>
      </c>
      <c r="D21" s="164">
        <v>2159</v>
      </c>
      <c r="E21" s="165">
        <v>3</v>
      </c>
      <c r="F21" s="165">
        <v>2159</v>
      </c>
      <c r="G21" s="165"/>
      <c r="H21" s="165"/>
      <c r="I21" s="166"/>
      <c r="J21" s="166"/>
      <c r="K21" s="166"/>
      <c r="L21" s="166"/>
    </row>
    <row r="22" spans="1:12" s="67" customFormat="1" ht="20.25">
      <c r="A22" s="162">
        <v>15</v>
      </c>
      <c r="B22" s="163" t="s">
        <v>382</v>
      </c>
      <c r="C22" s="164">
        <v>3</v>
      </c>
      <c r="D22" s="164">
        <v>1784</v>
      </c>
      <c r="E22" s="165">
        <v>3</v>
      </c>
      <c r="F22" s="165">
        <v>1784</v>
      </c>
      <c r="G22" s="165"/>
      <c r="H22" s="165"/>
      <c r="I22" s="166"/>
      <c r="J22" s="166"/>
      <c r="K22" s="166"/>
      <c r="L22" s="166"/>
    </row>
    <row r="23" spans="1:12" s="67" customFormat="1" ht="21" customHeight="1">
      <c r="A23" s="162">
        <v>16</v>
      </c>
      <c r="B23" s="163" t="s">
        <v>383</v>
      </c>
      <c r="C23" s="164">
        <v>11</v>
      </c>
      <c r="D23" s="169">
        <v>3515</v>
      </c>
      <c r="E23" s="165">
        <v>10</v>
      </c>
      <c r="F23" s="165">
        <v>3107</v>
      </c>
      <c r="G23" s="165"/>
      <c r="H23" s="165"/>
      <c r="I23" s="165">
        <v>1</v>
      </c>
      <c r="J23" s="165">
        <v>408</v>
      </c>
      <c r="K23" s="165"/>
      <c r="L23" s="166"/>
    </row>
    <row r="24" spans="1:12" s="67" customFormat="1" ht="20.25">
      <c r="A24" s="162">
        <v>17</v>
      </c>
      <c r="B24" s="163" t="s">
        <v>384</v>
      </c>
      <c r="C24" s="164">
        <v>9</v>
      </c>
      <c r="D24" s="164">
        <v>3027</v>
      </c>
      <c r="E24" s="165">
        <v>9</v>
      </c>
      <c r="F24" s="165">
        <v>3027</v>
      </c>
      <c r="G24" s="165"/>
      <c r="H24" s="165"/>
      <c r="I24" s="166"/>
      <c r="J24" s="166"/>
      <c r="K24" s="166"/>
      <c r="L24" s="166"/>
    </row>
    <row r="25" spans="1:12" s="67" customFormat="1" ht="20.25" customHeight="1">
      <c r="A25" s="162">
        <v>18</v>
      </c>
      <c r="B25" s="163" t="s">
        <v>385</v>
      </c>
      <c r="C25" s="164">
        <v>8</v>
      </c>
      <c r="D25" s="164">
        <v>2115</v>
      </c>
      <c r="E25" s="165">
        <v>8</v>
      </c>
      <c r="F25" s="165">
        <v>2115</v>
      </c>
      <c r="G25" s="165"/>
      <c r="H25" s="165"/>
      <c r="I25" s="166"/>
      <c r="J25" s="166"/>
      <c r="K25" s="166"/>
      <c r="L25" s="166"/>
    </row>
    <row r="26" spans="1:12" s="67" customFormat="1" ht="20.25">
      <c r="A26" s="162">
        <v>19</v>
      </c>
      <c r="B26" s="163" t="s">
        <v>386</v>
      </c>
      <c r="C26" s="164">
        <v>4</v>
      </c>
      <c r="D26" s="164">
        <v>1938</v>
      </c>
      <c r="E26" s="165">
        <v>4</v>
      </c>
      <c r="F26" s="165">
        <v>1938</v>
      </c>
      <c r="G26" s="165"/>
      <c r="H26" s="165"/>
      <c r="I26" s="166"/>
      <c r="J26" s="166"/>
      <c r="K26" s="166"/>
      <c r="L26" s="166"/>
    </row>
    <row r="27" spans="1:12" s="67" customFormat="1" ht="21" customHeight="1">
      <c r="A27" s="162">
        <v>20</v>
      </c>
      <c r="B27" s="163" t="s">
        <v>387</v>
      </c>
      <c r="C27" s="164">
        <v>4</v>
      </c>
      <c r="D27" s="164">
        <v>1514</v>
      </c>
      <c r="E27" s="165">
        <v>4</v>
      </c>
      <c r="F27" s="165">
        <v>1514</v>
      </c>
      <c r="G27" s="165"/>
      <c r="H27" s="165"/>
      <c r="I27" s="165"/>
      <c r="J27" s="165"/>
      <c r="K27" s="165"/>
      <c r="L27" s="166"/>
    </row>
    <row r="28" spans="1:12" s="67" customFormat="1" ht="20.25">
      <c r="A28" s="162">
        <v>21</v>
      </c>
      <c r="B28" s="163" t="s">
        <v>388</v>
      </c>
      <c r="C28" s="164">
        <v>5</v>
      </c>
      <c r="D28" s="164">
        <v>751</v>
      </c>
      <c r="E28" s="165">
        <v>5</v>
      </c>
      <c r="F28" s="165">
        <v>751</v>
      </c>
      <c r="G28" s="165"/>
      <c r="H28" s="165"/>
      <c r="I28" s="166"/>
      <c r="J28" s="166"/>
      <c r="K28" s="166"/>
      <c r="L28" s="166"/>
    </row>
    <row r="29" spans="1:12" s="67" customFormat="1" ht="20.25">
      <c r="A29" s="162">
        <v>22</v>
      </c>
      <c r="B29" s="163" t="s">
        <v>389</v>
      </c>
      <c r="C29" s="164">
        <v>3</v>
      </c>
      <c r="D29" s="164">
        <v>818</v>
      </c>
      <c r="E29" s="165">
        <v>3</v>
      </c>
      <c r="F29" s="165">
        <v>818</v>
      </c>
      <c r="G29" s="165"/>
      <c r="H29" s="165"/>
      <c r="I29" s="166"/>
      <c r="J29" s="166"/>
      <c r="K29" s="166"/>
      <c r="L29" s="166"/>
    </row>
    <row r="30" spans="1:12" s="67" customFormat="1" ht="20.25">
      <c r="A30" s="162">
        <v>23</v>
      </c>
      <c r="B30" s="163" t="s">
        <v>390</v>
      </c>
      <c r="C30" s="164">
        <v>2</v>
      </c>
      <c r="D30" s="164">
        <v>540</v>
      </c>
      <c r="E30" s="165">
        <v>2</v>
      </c>
      <c r="F30" s="165">
        <v>540</v>
      </c>
      <c r="G30" s="165"/>
      <c r="H30" s="165"/>
      <c r="I30" s="166"/>
      <c r="J30" s="166"/>
      <c r="K30" s="166"/>
      <c r="L30" s="166"/>
    </row>
    <row r="31" spans="1:12" s="67" customFormat="1" ht="20.25">
      <c r="A31" s="162">
        <v>24</v>
      </c>
      <c r="B31" s="163" t="s">
        <v>391</v>
      </c>
      <c r="C31" s="164">
        <v>14</v>
      </c>
      <c r="D31" s="164">
        <v>5351</v>
      </c>
      <c r="E31" s="165">
        <v>11</v>
      </c>
      <c r="F31" s="165">
        <v>3869</v>
      </c>
      <c r="G31" s="165"/>
      <c r="H31" s="165"/>
      <c r="I31" s="165">
        <v>3</v>
      </c>
      <c r="J31" s="165">
        <v>1482</v>
      </c>
      <c r="K31" s="165"/>
      <c r="L31" s="166"/>
    </row>
    <row r="32" spans="1:12" s="67" customFormat="1" ht="21.75" customHeight="1">
      <c r="A32" s="162">
        <v>25</v>
      </c>
      <c r="B32" s="163" t="s">
        <v>431</v>
      </c>
      <c r="C32" s="164">
        <v>7</v>
      </c>
      <c r="D32" s="164">
        <v>6602</v>
      </c>
      <c r="E32" s="165">
        <v>6</v>
      </c>
      <c r="F32" s="165">
        <v>6181</v>
      </c>
      <c r="G32" s="165"/>
      <c r="H32" s="165"/>
      <c r="I32" s="165">
        <v>1</v>
      </c>
      <c r="J32" s="165">
        <v>421</v>
      </c>
      <c r="K32" s="165"/>
      <c r="L32" s="166"/>
    </row>
    <row r="33" spans="1:12" s="67" customFormat="1" ht="20.25">
      <c r="A33" s="162">
        <v>26</v>
      </c>
      <c r="B33" s="163" t="s">
        <v>393</v>
      </c>
      <c r="C33" s="164">
        <v>4</v>
      </c>
      <c r="D33" s="164">
        <v>1424</v>
      </c>
      <c r="E33" s="165">
        <v>4</v>
      </c>
      <c r="F33" s="165">
        <v>1424</v>
      </c>
      <c r="G33" s="165"/>
      <c r="H33" s="165"/>
      <c r="I33" s="166"/>
      <c r="J33" s="166"/>
      <c r="K33" s="166"/>
      <c r="L33" s="166"/>
    </row>
    <row r="34" spans="1:12" s="67" customFormat="1" ht="20.25">
      <c r="A34" s="162">
        <v>27</v>
      </c>
      <c r="B34" s="163" t="s">
        <v>394</v>
      </c>
      <c r="C34" s="164">
        <v>4</v>
      </c>
      <c r="D34" s="164">
        <v>1287</v>
      </c>
      <c r="E34" s="165">
        <v>4</v>
      </c>
      <c r="F34" s="165">
        <v>1287</v>
      </c>
      <c r="G34" s="165"/>
      <c r="H34" s="165"/>
      <c r="I34" s="166"/>
      <c r="J34" s="166"/>
      <c r="K34" s="166"/>
      <c r="L34" s="166"/>
    </row>
    <row r="35" spans="1:12" s="67" customFormat="1" ht="20.25">
      <c r="A35" s="162">
        <v>28</v>
      </c>
      <c r="B35" s="163" t="s">
        <v>395</v>
      </c>
      <c r="C35" s="164">
        <v>5</v>
      </c>
      <c r="D35" s="164">
        <v>1066</v>
      </c>
      <c r="E35" s="165">
        <v>5</v>
      </c>
      <c r="F35" s="165">
        <v>1066</v>
      </c>
      <c r="G35" s="165"/>
      <c r="H35" s="165"/>
      <c r="I35" s="166"/>
      <c r="J35" s="166"/>
      <c r="K35" s="166"/>
      <c r="L35" s="166"/>
    </row>
    <row r="36" spans="1:12" s="67" customFormat="1" ht="20.25">
      <c r="A36" s="162">
        <v>29</v>
      </c>
      <c r="B36" s="163" t="s">
        <v>420</v>
      </c>
      <c r="C36" s="164">
        <v>7</v>
      </c>
      <c r="D36" s="164">
        <v>3489</v>
      </c>
      <c r="E36" s="165">
        <v>7</v>
      </c>
      <c r="F36" s="165">
        <v>3489</v>
      </c>
      <c r="G36" s="165"/>
      <c r="H36" s="165"/>
      <c r="I36" s="166"/>
      <c r="J36" s="166"/>
      <c r="K36" s="166"/>
      <c r="L36" s="166"/>
    </row>
    <row r="37" spans="1:12" s="67" customFormat="1" ht="20.25">
      <c r="A37" s="162">
        <v>30</v>
      </c>
      <c r="B37" s="163" t="s">
        <v>396</v>
      </c>
      <c r="C37" s="164">
        <v>4</v>
      </c>
      <c r="D37" s="164">
        <v>1578</v>
      </c>
      <c r="E37" s="165">
        <v>4</v>
      </c>
      <c r="F37" s="165">
        <v>1578</v>
      </c>
      <c r="G37" s="165"/>
      <c r="H37" s="165"/>
      <c r="I37" s="165"/>
      <c r="J37" s="165"/>
      <c r="K37" s="165"/>
      <c r="L37" s="166"/>
    </row>
    <row r="38" spans="1:12" s="67" customFormat="1" ht="20.25">
      <c r="A38" s="162">
        <v>31</v>
      </c>
      <c r="B38" s="163" t="s">
        <v>397</v>
      </c>
      <c r="C38" s="164">
        <v>7</v>
      </c>
      <c r="D38" s="164">
        <v>3799</v>
      </c>
      <c r="E38" s="165">
        <v>7</v>
      </c>
      <c r="F38" s="165">
        <v>3799</v>
      </c>
      <c r="G38" s="165"/>
      <c r="H38" s="165"/>
      <c r="I38" s="166"/>
      <c r="J38" s="166"/>
      <c r="K38" s="166"/>
      <c r="L38" s="166"/>
    </row>
    <row r="39" spans="1:12" s="67" customFormat="1" ht="20.25">
      <c r="A39" s="162">
        <v>32</v>
      </c>
      <c r="B39" s="163" t="s">
        <v>398</v>
      </c>
      <c r="C39" s="164">
        <v>2</v>
      </c>
      <c r="D39" s="164">
        <v>798</v>
      </c>
      <c r="E39" s="165">
        <v>2</v>
      </c>
      <c r="F39" s="165">
        <v>798</v>
      </c>
      <c r="G39" s="165"/>
      <c r="H39" s="165"/>
      <c r="I39" s="166"/>
      <c r="J39" s="166"/>
      <c r="K39" s="166"/>
      <c r="L39" s="166"/>
    </row>
    <row r="40" spans="1:12" s="67" customFormat="1" ht="20.25">
      <c r="A40" s="162">
        <v>33</v>
      </c>
      <c r="B40" s="163" t="s">
        <v>399</v>
      </c>
      <c r="C40" s="164">
        <v>3</v>
      </c>
      <c r="D40" s="164">
        <v>1721</v>
      </c>
      <c r="E40" s="165">
        <v>3</v>
      </c>
      <c r="F40" s="165">
        <v>1721</v>
      </c>
      <c r="G40" s="165"/>
      <c r="H40" s="165"/>
      <c r="I40" s="166"/>
      <c r="J40" s="166"/>
      <c r="K40" s="166"/>
      <c r="L40" s="166"/>
    </row>
    <row r="41" spans="1:12" s="67" customFormat="1" ht="20.25">
      <c r="A41" s="162">
        <v>34</v>
      </c>
      <c r="B41" s="163" t="s">
        <v>400</v>
      </c>
      <c r="C41" s="164">
        <v>9</v>
      </c>
      <c r="D41" s="164">
        <v>2642</v>
      </c>
      <c r="E41" s="165">
        <v>9</v>
      </c>
      <c r="F41" s="165">
        <v>2642</v>
      </c>
      <c r="G41" s="165"/>
      <c r="H41" s="165"/>
      <c r="I41" s="166"/>
      <c r="J41" s="166"/>
      <c r="K41" s="166"/>
      <c r="L41" s="166"/>
    </row>
    <row r="42" spans="1:12" s="67" customFormat="1" ht="20.25">
      <c r="A42" s="162">
        <v>35</v>
      </c>
      <c r="B42" s="163" t="s">
        <v>401</v>
      </c>
      <c r="C42" s="164">
        <v>10</v>
      </c>
      <c r="D42" s="164">
        <v>6885</v>
      </c>
      <c r="E42" s="165">
        <v>6</v>
      </c>
      <c r="F42" s="165">
        <v>5090</v>
      </c>
      <c r="G42" s="165"/>
      <c r="H42" s="165"/>
      <c r="I42" s="165">
        <v>4</v>
      </c>
      <c r="J42" s="165">
        <v>1795</v>
      </c>
      <c r="K42" s="165"/>
      <c r="L42" s="166"/>
    </row>
    <row r="43" spans="1:12" s="67" customFormat="1" ht="20.25">
      <c r="A43" s="162">
        <v>36</v>
      </c>
      <c r="B43" s="163" t="s">
        <v>402</v>
      </c>
      <c r="C43" s="164">
        <v>4</v>
      </c>
      <c r="D43" s="164">
        <v>532</v>
      </c>
      <c r="E43" s="165">
        <v>4</v>
      </c>
      <c r="F43" s="165">
        <v>532</v>
      </c>
      <c r="G43" s="165"/>
      <c r="H43" s="165"/>
      <c r="I43" s="166"/>
      <c r="J43" s="166"/>
      <c r="K43" s="166"/>
      <c r="L43" s="166"/>
    </row>
    <row r="44" spans="1:12" s="67" customFormat="1" ht="20.25">
      <c r="A44" s="162">
        <v>37</v>
      </c>
      <c r="B44" s="163" t="s">
        <v>403</v>
      </c>
      <c r="C44" s="164">
        <v>3</v>
      </c>
      <c r="D44" s="164">
        <v>2135</v>
      </c>
      <c r="E44" s="165">
        <v>3</v>
      </c>
      <c r="F44" s="165">
        <v>2135</v>
      </c>
      <c r="G44" s="165"/>
      <c r="H44" s="165"/>
      <c r="I44" s="166"/>
      <c r="J44" s="166"/>
      <c r="K44" s="166"/>
      <c r="L44" s="166"/>
    </row>
    <row r="45" spans="1:12" s="67" customFormat="1" ht="20.25">
      <c r="A45" s="162">
        <v>38</v>
      </c>
      <c r="B45" s="163" t="s">
        <v>404</v>
      </c>
      <c r="C45" s="164">
        <v>3</v>
      </c>
      <c r="D45" s="164">
        <v>1523</v>
      </c>
      <c r="E45" s="165">
        <v>3</v>
      </c>
      <c r="F45" s="165">
        <v>1523</v>
      </c>
      <c r="G45" s="165"/>
      <c r="H45" s="165"/>
      <c r="I45" s="166"/>
      <c r="J45" s="166"/>
      <c r="K45" s="166"/>
      <c r="L45" s="166"/>
    </row>
    <row r="46" spans="1:12" s="67" customFormat="1" ht="20.25">
      <c r="A46" s="162">
        <v>39</v>
      </c>
      <c r="B46" s="163" t="s">
        <v>405</v>
      </c>
      <c r="C46" s="164">
        <v>2</v>
      </c>
      <c r="D46" s="164">
        <v>309</v>
      </c>
      <c r="E46" s="165">
        <v>2</v>
      </c>
      <c r="F46" s="165">
        <v>309</v>
      </c>
      <c r="G46" s="165"/>
      <c r="H46" s="165"/>
      <c r="I46" s="166"/>
      <c r="J46" s="166"/>
      <c r="K46" s="166"/>
      <c r="L46" s="166"/>
    </row>
    <row r="47" spans="1:12" s="67" customFormat="1" ht="20.25">
      <c r="A47" s="162">
        <v>40</v>
      </c>
      <c r="B47" s="163" t="s">
        <v>406</v>
      </c>
      <c r="C47" s="164">
        <v>2</v>
      </c>
      <c r="D47" s="164">
        <v>1036</v>
      </c>
      <c r="E47" s="165">
        <v>2</v>
      </c>
      <c r="F47" s="165">
        <v>1036</v>
      </c>
      <c r="G47" s="165"/>
      <c r="H47" s="165"/>
      <c r="I47" s="166"/>
      <c r="J47" s="166"/>
      <c r="K47" s="166"/>
      <c r="L47" s="166"/>
    </row>
    <row r="48" spans="1:12" s="67" customFormat="1" ht="20.25">
      <c r="A48" s="162">
        <v>41</v>
      </c>
      <c r="B48" s="163" t="s">
        <v>407</v>
      </c>
      <c r="C48" s="164">
        <v>4</v>
      </c>
      <c r="D48" s="164">
        <v>1171</v>
      </c>
      <c r="E48" s="165">
        <v>4</v>
      </c>
      <c r="F48" s="165">
        <v>1171</v>
      </c>
      <c r="G48" s="165"/>
      <c r="H48" s="165"/>
      <c r="I48" s="166"/>
      <c r="J48" s="166"/>
      <c r="K48" s="166"/>
      <c r="L48" s="166"/>
    </row>
    <row r="49" spans="1:12" s="67" customFormat="1" ht="20.25">
      <c r="A49" s="162">
        <v>42</v>
      </c>
      <c r="B49" s="163" t="s">
        <v>354</v>
      </c>
      <c r="C49" s="164">
        <v>1</v>
      </c>
      <c r="D49" s="164">
        <v>154</v>
      </c>
      <c r="E49" s="165">
        <v>1</v>
      </c>
      <c r="F49" s="165">
        <v>154</v>
      </c>
      <c r="G49" s="165"/>
      <c r="H49" s="165"/>
      <c r="I49" s="166"/>
      <c r="J49" s="166"/>
      <c r="K49" s="166"/>
      <c r="L49" s="166"/>
    </row>
    <row r="50" spans="1:12" s="67" customFormat="1" ht="20.25">
      <c r="A50" s="162"/>
      <c r="B50" s="163" t="s">
        <v>408</v>
      </c>
      <c r="C50" s="164">
        <v>1</v>
      </c>
      <c r="D50" s="164">
        <v>8761</v>
      </c>
      <c r="E50" s="165"/>
      <c r="F50" s="165"/>
      <c r="G50" s="165">
        <v>1</v>
      </c>
      <c r="H50" s="165">
        <v>8761</v>
      </c>
      <c r="I50" s="166"/>
      <c r="J50" s="166"/>
      <c r="K50" s="166"/>
      <c r="L50" s="166"/>
    </row>
    <row r="51" spans="1:12" s="67" customFormat="1" ht="20.25">
      <c r="A51" s="162">
        <v>43</v>
      </c>
      <c r="B51" s="163" t="s">
        <v>409</v>
      </c>
      <c r="C51" s="164">
        <v>55</v>
      </c>
      <c r="D51" s="164">
        <v>51540</v>
      </c>
      <c r="E51" s="165">
        <v>34</v>
      </c>
      <c r="F51" s="165">
        <v>30696</v>
      </c>
      <c r="G51" s="165">
        <v>5</v>
      </c>
      <c r="H51" s="165">
        <v>8480</v>
      </c>
      <c r="I51" s="165">
        <v>15</v>
      </c>
      <c r="J51" s="165">
        <v>12124</v>
      </c>
      <c r="K51" s="165">
        <v>1</v>
      </c>
      <c r="L51" s="166">
        <v>240</v>
      </c>
    </row>
    <row r="52" spans="1:12" s="67" customFormat="1" ht="20.25">
      <c r="A52" s="162">
        <v>44</v>
      </c>
      <c r="B52" s="163" t="s">
        <v>410</v>
      </c>
      <c r="C52" s="164">
        <v>13</v>
      </c>
      <c r="D52" s="164">
        <v>5540</v>
      </c>
      <c r="E52" s="165">
        <v>12</v>
      </c>
      <c r="F52" s="165">
        <v>5220</v>
      </c>
      <c r="G52" s="165"/>
      <c r="H52" s="165"/>
      <c r="I52" s="165">
        <v>1</v>
      </c>
      <c r="J52" s="165">
        <v>320</v>
      </c>
      <c r="K52" s="165"/>
      <c r="L52" s="166"/>
    </row>
    <row r="53" spans="1:12" s="67" customFormat="1" ht="20.25">
      <c r="A53" s="162">
        <v>45</v>
      </c>
      <c r="B53" s="163" t="s">
        <v>411</v>
      </c>
      <c r="C53" s="164">
        <v>5</v>
      </c>
      <c r="D53" s="164">
        <v>3836</v>
      </c>
      <c r="E53" s="165">
        <v>5</v>
      </c>
      <c r="F53" s="165">
        <v>3836</v>
      </c>
      <c r="G53" s="165"/>
      <c r="H53" s="165"/>
      <c r="I53" s="166"/>
      <c r="J53" s="166"/>
      <c r="K53" s="166"/>
      <c r="L53" s="166"/>
    </row>
    <row r="54" spans="1:12" s="67" customFormat="1" ht="20.25">
      <c r="A54" s="162">
        <v>46</v>
      </c>
      <c r="B54" s="163" t="s">
        <v>412</v>
      </c>
      <c r="C54" s="164">
        <v>13</v>
      </c>
      <c r="D54" s="164">
        <v>16355</v>
      </c>
      <c r="E54" s="165">
        <v>9</v>
      </c>
      <c r="F54" s="165">
        <v>10985</v>
      </c>
      <c r="G54" s="165"/>
      <c r="H54" s="165"/>
      <c r="I54" s="165">
        <v>4</v>
      </c>
      <c r="J54" s="165">
        <v>5370</v>
      </c>
      <c r="K54" s="165"/>
      <c r="L54" s="166"/>
    </row>
    <row r="55" spans="1:12" s="67" customFormat="1" ht="20.25">
      <c r="A55" s="162">
        <v>47</v>
      </c>
      <c r="B55" s="163" t="s">
        <v>413</v>
      </c>
      <c r="C55" s="164">
        <v>12</v>
      </c>
      <c r="D55" s="164">
        <v>7941</v>
      </c>
      <c r="E55" s="165">
        <v>8</v>
      </c>
      <c r="F55" s="165">
        <v>5626</v>
      </c>
      <c r="G55" s="165">
        <v>1</v>
      </c>
      <c r="H55" s="165">
        <v>703</v>
      </c>
      <c r="I55" s="165">
        <v>3</v>
      </c>
      <c r="J55" s="165">
        <v>1612</v>
      </c>
      <c r="K55" s="165"/>
      <c r="L55" s="166"/>
    </row>
    <row r="56" spans="1:12" s="67" customFormat="1" ht="20.25">
      <c r="A56" s="162">
        <v>48</v>
      </c>
      <c r="B56" s="163" t="s">
        <v>414</v>
      </c>
      <c r="C56" s="164">
        <v>7</v>
      </c>
      <c r="D56" s="164">
        <v>3172</v>
      </c>
      <c r="E56" s="165">
        <v>6</v>
      </c>
      <c r="F56" s="165">
        <v>2588</v>
      </c>
      <c r="G56" s="165"/>
      <c r="H56" s="165"/>
      <c r="I56" s="165">
        <v>1</v>
      </c>
      <c r="J56" s="165">
        <v>584</v>
      </c>
      <c r="K56" s="165"/>
      <c r="L56" s="166"/>
    </row>
    <row r="57" spans="1:12" s="67" customFormat="1" ht="20.25">
      <c r="A57" s="162">
        <v>49</v>
      </c>
      <c r="B57" s="163" t="s">
        <v>415</v>
      </c>
      <c r="C57" s="164">
        <v>5</v>
      </c>
      <c r="D57" s="164">
        <v>4241</v>
      </c>
      <c r="E57" s="165">
        <v>4</v>
      </c>
      <c r="F57" s="165">
        <v>3998</v>
      </c>
      <c r="G57" s="165"/>
      <c r="H57" s="165"/>
      <c r="I57" s="165">
        <v>1</v>
      </c>
      <c r="J57" s="165">
        <v>243</v>
      </c>
      <c r="K57" s="165"/>
      <c r="L57" s="166"/>
    </row>
    <row r="58" spans="1:12" s="67" customFormat="1" ht="20.25">
      <c r="A58" s="162">
        <v>50</v>
      </c>
      <c r="B58" s="163" t="s">
        <v>416</v>
      </c>
      <c r="C58" s="164">
        <v>5</v>
      </c>
      <c r="D58" s="164">
        <v>3762</v>
      </c>
      <c r="E58" s="165">
        <v>5</v>
      </c>
      <c r="F58" s="165">
        <v>3762</v>
      </c>
      <c r="G58" s="165"/>
      <c r="H58" s="165"/>
      <c r="I58" s="165"/>
      <c r="J58" s="165"/>
      <c r="K58" s="165"/>
      <c r="L58" s="166"/>
    </row>
    <row r="59" spans="1:12" s="67" customFormat="1" ht="20.25">
      <c r="A59" s="162">
        <v>51</v>
      </c>
      <c r="B59" s="163" t="s">
        <v>417</v>
      </c>
      <c r="C59" s="164">
        <v>6</v>
      </c>
      <c r="D59" s="164">
        <v>2878</v>
      </c>
      <c r="E59" s="165">
        <v>5</v>
      </c>
      <c r="F59" s="165">
        <v>2657</v>
      </c>
      <c r="G59" s="165"/>
      <c r="H59" s="165"/>
      <c r="I59" s="166"/>
      <c r="J59" s="166"/>
      <c r="K59" s="166">
        <v>1</v>
      </c>
      <c r="L59" s="166">
        <v>221</v>
      </c>
    </row>
    <row r="60" spans="1:12" s="67" customFormat="1" ht="20.25">
      <c r="A60" s="162">
        <v>52</v>
      </c>
      <c r="B60" s="163" t="s">
        <v>418</v>
      </c>
      <c r="C60" s="164">
        <v>3</v>
      </c>
      <c r="D60" s="164">
        <v>1216</v>
      </c>
      <c r="E60" s="165">
        <v>3</v>
      </c>
      <c r="F60" s="165">
        <v>1216</v>
      </c>
      <c r="G60" s="165"/>
      <c r="H60" s="165"/>
      <c r="I60" s="166"/>
      <c r="J60" s="166"/>
      <c r="K60" s="166"/>
      <c r="L60" s="166"/>
    </row>
    <row r="61" spans="1:12" ht="20.25">
      <c r="A61" s="101"/>
      <c r="B61" s="102" t="s">
        <v>356</v>
      </c>
      <c r="C61" s="103">
        <f>SUM(C8:C60)</f>
        <v>339</v>
      </c>
      <c r="D61" s="104">
        <f>SUM(D8:D60)</f>
        <v>204865</v>
      </c>
      <c r="E61" s="103">
        <f>SUM(E8:E60)</f>
        <v>288</v>
      </c>
      <c r="F61" s="103">
        <f>SUM(F8:F60)</f>
        <v>158572</v>
      </c>
      <c r="G61" s="103">
        <f aca="true" t="shared" si="0" ref="G61:L61">SUM(G8:G60)</f>
        <v>7</v>
      </c>
      <c r="H61" s="103">
        <f t="shared" si="0"/>
        <v>17944</v>
      </c>
      <c r="I61" s="103">
        <f t="shared" si="0"/>
        <v>41</v>
      </c>
      <c r="J61" s="105">
        <f t="shared" si="0"/>
        <v>27428</v>
      </c>
      <c r="K61" s="105">
        <f t="shared" si="0"/>
        <v>3</v>
      </c>
      <c r="L61" s="105">
        <f t="shared" si="0"/>
        <v>897</v>
      </c>
    </row>
    <row r="62" spans="1:12" ht="20.25">
      <c r="A62" s="212" t="s">
        <v>419</v>
      </c>
      <c r="B62" s="213"/>
      <c r="C62" s="104">
        <v>6</v>
      </c>
      <c r="D62" s="103">
        <v>1220</v>
      </c>
      <c r="E62" s="103"/>
      <c r="F62" s="103"/>
      <c r="G62" s="103"/>
      <c r="H62" s="103"/>
      <c r="I62" s="105"/>
      <c r="J62" s="105"/>
      <c r="K62" s="105"/>
      <c r="L62" s="105"/>
    </row>
    <row r="63" spans="1:12" ht="18.75">
      <c r="A63" s="44"/>
      <c r="B63" s="45"/>
      <c r="C63" s="45"/>
      <c r="D63" s="44"/>
      <c r="E63" s="45"/>
      <c r="F63" s="45"/>
      <c r="G63" s="46"/>
      <c r="H63" s="46"/>
      <c r="I63" s="44"/>
      <c r="J63" s="44"/>
      <c r="K63" s="44"/>
      <c r="L63" s="44"/>
    </row>
    <row r="64" spans="1:12" ht="18.75">
      <c r="A64" s="44"/>
      <c r="B64" s="45"/>
      <c r="C64" s="45"/>
      <c r="D64" s="44"/>
      <c r="E64" s="45"/>
      <c r="F64" s="45"/>
      <c r="G64" s="46"/>
      <c r="H64" s="46"/>
      <c r="I64" s="44"/>
      <c r="J64" s="44"/>
      <c r="K64" s="44"/>
      <c r="L64" s="44"/>
    </row>
    <row r="65" spans="1:12" ht="18.75">
      <c r="A65" s="44"/>
      <c r="B65" s="47"/>
      <c r="C65" s="47"/>
      <c r="D65" s="44"/>
      <c r="E65" s="45"/>
      <c r="F65" s="45"/>
      <c r="G65" s="46"/>
      <c r="H65" s="46"/>
      <c r="I65" s="44"/>
      <c r="J65" s="44"/>
      <c r="K65" s="44"/>
      <c r="L65" s="44"/>
    </row>
    <row r="66" spans="1:12" ht="18.75">
      <c r="A66" s="44"/>
      <c r="B66" s="45"/>
      <c r="C66" s="45"/>
      <c r="D66" s="44"/>
      <c r="E66" s="45"/>
      <c r="F66" s="45"/>
      <c r="G66" s="46"/>
      <c r="H66" s="46"/>
      <c r="I66" s="44"/>
      <c r="J66" s="44"/>
      <c r="K66" s="44"/>
      <c r="L66" s="44"/>
    </row>
    <row r="198" spans="2:12" s="41" customFormat="1" ht="15">
      <c r="B198" s="42"/>
      <c r="C198" s="42"/>
      <c r="E198" s="42">
        <v>375</v>
      </c>
      <c r="F198" s="42">
        <v>5</v>
      </c>
      <c r="G198" s="43">
        <v>5</v>
      </c>
      <c r="H198" s="43">
        <v>3</v>
      </c>
      <c r="I198" s="41">
        <v>1</v>
      </c>
      <c r="J198" s="41">
        <v>1</v>
      </c>
      <c r="K198" s="41">
        <v>2</v>
      </c>
      <c r="L198" s="41">
        <v>2</v>
      </c>
    </row>
    <row r="199" spans="2:12" s="41" customFormat="1" ht="15">
      <c r="B199" s="42"/>
      <c r="C199" s="42"/>
      <c r="E199" s="42"/>
      <c r="F199" s="42">
        <v>7</v>
      </c>
      <c r="G199" s="43">
        <v>7</v>
      </c>
      <c r="H199" s="43">
        <v>2</v>
      </c>
      <c r="I199" s="41">
        <v>0</v>
      </c>
      <c r="L199" s="41">
        <v>5</v>
      </c>
    </row>
    <row r="200" spans="2:12" s="41" customFormat="1" ht="15">
      <c r="B200" s="42"/>
      <c r="C200" s="42"/>
      <c r="E200" s="42">
        <v>694</v>
      </c>
      <c r="F200" s="42">
        <v>14</v>
      </c>
      <c r="G200" s="43">
        <v>13</v>
      </c>
      <c r="H200" s="43"/>
      <c r="L200" s="41">
        <v>11</v>
      </c>
    </row>
    <row r="201" spans="2:12" s="41" customFormat="1" ht="15">
      <c r="B201" s="42"/>
      <c r="C201" s="42"/>
      <c r="E201" s="42">
        <v>379</v>
      </c>
      <c r="F201" s="42">
        <v>5</v>
      </c>
      <c r="G201" s="43">
        <v>5</v>
      </c>
      <c r="H201" s="43">
        <v>3</v>
      </c>
      <c r="I201" s="41">
        <v>0</v>
      </c>
      <c r="J201" s="41">
        <v>0</v>
      </c>
      <c r="K201" s="41">
        <v>1</v>
      </c>
      <c r="L201" s="41">
        <v>4</v>
      </c>
    </row>
    <row r="202" spans="2:12" s="41" customFormat="1" ht="15">
      <c r="B202" s="42"/>
      <c r="C202" s="42"/>
      <c r="E202" s="42">
        <v>143</v>
      </c>
      <c r="F202" s="42">
        <v>11</v>
      </c>
      <c r="G202" s="43">
        <v>11</v>
      </c>
      <c r="H202" s="43">
        <v>4</v>
      </c>
      <c r="I202" s="41">
        <v>0</v>
      </c>
      <c r="J202" s="41">
        <v>7</v>
      </c>
      <c r="L202" s="41">
        <v>4</v>
      </c>
    </row>
  </sheetData>
  <sheetProtection/>
  <mergeCells count="12">
    <mergeCell ref="K6:L6"/>
    <mergeCell ref="A62:B62"/>
    <mergeCell ref="K1:L1"/>
    <mergeCell ref="B2:L2"/>
    <mergeCell ref="A3:L4"/>
    <mergeCell ref="A5:A7"/>
    <mergeCell ref="B5:B7"/>
    <mergeCell ref="C5:D6"/>
    <mergeCell ref="F5:L5"/>
    <mergeCell ref="E6:F6"/>
    <mergeCell ref="G6:H6"/>
    <mergeCell ref="I6:J6"/>
  </mergeCells>
  <printOptions/>
  <pageMargins left="0.25" right="0.25" top="0.75" bottom="0.75" header="0.3" footer="0.3"/>
  <pageSetup fitToHeight="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2"/>
  <sheetViews>
    <sheetView zoomScale="84" zoomScaleNormal="84" zoomScalePageLayoutView="0" workbookViewId="0" topLeftCell="A25">
      <selection activeCell="N6" sqref="N6"/>
    </sheetView>
  </sheetViews>
  <sheetFormatPr defaultColWidth="9.140625" defaultRowHeight="15"/>
  <cols>
    <col min="1" max="1" width="31.57421875" style="0" customWidth="1"/>
    <col min="3" max="3" width="10.421875" style="0" customWidth="1"/>
    <col min="4" max="4" width="7.421875" style="0" customWidth="1"/>
    <col min="5" max="5" width="7.7109375" style="0" customWidth="1"/>
    <col min="6" max="6" width="6.421875" style="0" customWidth="1"/>
    <col min="7" max="7" width="6.8515625" style="0" customWidth="1"/>
    <col min="8" max="8" width="8.140625" style="0" customWidth="1"/>
  </cols>
  <sheetData>
    <row r="1" spans="1:10" ht="15.75" customHeight="1">
      <c r="A1" s="228" t="s">
        <v>501</v>
      </c>
      <c r="B1" s="229"/>
      <c r="C1" s="229"/>
      <c r="D1" s="229"/>
      <c r="E1" s="229"/>
      <c r="F1" s="229"/>
      <c r="G1" s="229"/>
      <c r="H1" s="229"/>
      <c r="I1" s="229"/>
      <c r="J1" s="230"/>
    </row>
    <row r="2" spans="1:10" ht="15.75" customHeight="1">
      <c r="A2" s="231"/>
      <c r="B2" s="232"/>
      <c r="C2" s="232"/>
      <c r="D2" s="232"/>
      <c r="E2" s="232"/>
      <c r="F2" s="232"/>
      <c r="G2" s="232"/>
      <c r="H2" s="232"/>
      <c r="I2" s="232"/>
      <c r="J2" s="233"/>
    </row>
    <row r="3" spans="1:10" ht="15.75" customHeight="1">
      <c r="A3" s="234"/>
      <c r="B3" s="235"/>
      <c r="C3" s="235"/>
      <c r="D3" s="235"/>
      <c r="E3" s="235"/>
      <c r="F3" s="235"/>
      <c r="G3" s="235"/>
      <c r="H3" s="235"/>
      <c r="I3" s="235"/>
      <c r="J3" s="236"/>
    </row>
    <row r="4" spans="1:10" ht="15.75">
      <c r="A4" s="224" t="s">
        <v>421</v>
      </c>
      <c r="B4" s="226" t="s">
        <v>430</v>
      </c>
      <c r="C4" s="227"/>
      <c r="D4" s="237" t="s">
        <v>439</v>
      </c>
      <c r="E4" s="238"/>
      <c r="F4" s="238"/>
      <c r="G4" s="238"/>
      <c r="H4" s="238"/>
      <c r="I4" s="239"/>
      <c r="J4" s="222" t="s">
        <v>433</v>
      </c>
    </row>
    <row r="5" spans="1:17" ht="24" customHeight="1">
      <c r="A5" s="225"/>
      <c r="B5" s="53" t="s">
        <v>366</v>
      </c>
      <c r="C5" s="53" t="s">
        <v>367</v>
      </c>
      <c r="D5" s="53" t="s">
        <v>422</v>
      </c>
      <c r="E5" s="53" t="s">
        <v>423</v>
      </c>
      <c r="F5" s="53" t="s">
        <v>424</v>
      </c>
      <c r="G5" s="53" t="s">
        <v>425</v>
      </c>
      <c r="H5" s="53" t="s">
        <v>438</v>
      </c>
      <c r="I5" s="77" t="s">
        <v>427</v>
      </c>
      <c r="J5" s="223"/>
      <c r="K5" s="48"/>
      <c r="L5" s="88"/>
      <c r="M5" s="88"/>
      <c r="N5" s="88"/>
      <c r="O5" s="88"/>
      <c r="P5" s="64"/>
      <c r="Q5" s="64"/>
    </row>
    <row r="6" spans="1:17" s="49" customFormat="1" ht="15.75">
      <c r="A6" s="177" t="s">
        <v>368</v>
      </c>
      <c r="B6" s="178">
        <v>4</v>
      </c>
      <c r="C6" s="178">
        <v>665</v>
      </c>
      <c r="D6" s="178">
        <v>183</v>
      </c>
      <c r="E6" s="178">
        <v>55</v>
      </c>
      <c r="F6" s="178">
        <v>0</v>
      </c>
      <c r="G6" s="178">
        <v>15</v>
      </c>
      <c r="H6" s="178">
        <v>435</v>
      </c>
      <c r="I6" s="178">
        <v>17</v>
      </c>
      <c r="J6" s="179">
        <v>276</v>
      </c>
      <c r="L6" s="89"/>
      <c r="M6" s="90"/>
      <c r="N6" s="90"/>
      <c r="O6" s="91"/>
      <c r="P6" s="91"/>
      <c r="Q6" s="91"/>
    </row>
    <row r="7" spans="1:17" s="49" customFormat="1" ht="15.75">
      <c r="A7" s="177" t="s">
        <v>369</v>
      </c>
      <c r="B7" s="178">
        <v>4</v>
      </c>
      <c r="C7" s="178">
        <v>4043</v>
      </c>
      <c r="D7" s="178">
        <v>735</v>
      </c>
      <c r="E7" s="178">
        <v>35</v>
      </c>
      <c r="F7" s="178">
        <v>124</v>
      </c>
      <c r="G7" s="178">
        <v>153</v>
      </c>
      <c r="H7" s="178">
        <v>2615</v>
      </c>
      <c r="I7" s="178">
        <v>381</v>
      </c>
      <c r="J7" s="179">
        <v>538</v>
      </c>
      <c r="K7" s="50"/>
      <c r="L7" s="89"/>
      <c r="M7" s="90"/>
      <c r="N7" s="90"/>
      <c r="O7" s="91"/>
      <c r="P7" s="91"/>
      <c r="Q7" s="91"/>
    </row>
    <row r="8" spans="1:17" s="49" customFormat="1" ht="15.75">
      <c r="A8" s="177" t="s">
        <v>370</v>
      </c>
      <c r="B8" s="178">
        <v>2</v>
      </c>
      <c r="C8" s="178">
        <v>1094</v>
      </c>
      <c r="D8" s="178">
        <v>30</v>
      </c>
      <c r="E8" s="178">
        <v>0</v>
      </c>
      <c r="F8" s="178">
        <v>0</v>
      </c>
      <c r="G8" s="178">
        <v>510</v>
      </c>
      <c r="H8" s="178">
        <v>554</v>
      </c>
      <c r="I8" s="178">
        <v>0</v>
      </c>
      <c r="J8" s="179">
        <v>28</v>
      </c>
      <c r="L8" s="89"/>
      <c r="M8" s="90"/>
      <c r="N8" s="90"/>
      <c r="O8" s="91"/>
      <c r="P8" s="91"/>
      <c r="Q8" s="91"/>
    </row>
    <row r="9" spans="1:17" s="49" customFormat="1" ht="15.75">
      <c r="A9" s="177" t="s">
        <v>371</v>
      </c>
      <c r="B9" s="178">
        <v>7</v>
      </c>
      <c r="C9" s="178">
        <v>2567</v>
      </c>
      <c r="D9" s="178">
        <v>1188</v>
      </c>
      <c r="E9" s="178">
        <v>340</v>
      </c>
      <c r="F9" s="178">
        <v>50</v>
      </c>
      <c r="G9" s="178">
        <v>30</v>
      </c>
      <c r="H9" s="178">
        <v>919</v>
      </c>
      <c r="I9" s="178">
        <v>40</v>
      </c>
      <c r="J9" s="179">
        <v>118</v>
      </c>
      <c r="L9" s="89"/>
      <c r="M9" s="90"/>
      <c r="N9" s="90"/>
      <c r="O9" s="91"/>
      <c r="P9" s="91"/>
      <c r="Q9" s="91"/>
    </row>
    <row r="10" spans="1:17" s="49" customFormat="1" ht="15.75">
      <c r="A10" s="177" t="s">
        <v>372</v>
      </c>
      <c r="B10" s="178">
        <v>3</v>
      </c>
      <c r="C10" s="178">
        <v>4005</v>
      </c>
      <c r="D10" s="178">
        <v>998</v>
      </c>
      <c r="E10" s="178">
        <v>51</v>
      </c>
      <c r="F10" s="178">
        <v>0</v>
      </c>
      <c r="G10" s="178">
        <v>124</v>
      </c>
      <c r="H10" s="178">
        <v>1935</v>
      </c>
      <c r="I10" s="178">
        <v>897</v>
      </c>
      <c r="J10" s="179">
        <v>473</v>
      </c>
      <c r="L10" s="89"/>
      <c r="M10" s="90"/>
      <c r="N10" s="90"/>
      <c r="O10" s="92"/>
      <c r="P10" s="92"/>
      <c r="Q10" s="91"/>
    </row>
    <row r="11" spans="1:17" s="49" customFormat="1" ht="15.75">
      <c r="A11" s="177" t="s">
        <v>373</v>
      </c>
      <c r="B11" s="178">
        <v>5</v>
      </c>
      <c r="C11" s="178">
        <v>3193</v>
      </c>
      <c r="D11" s="178">
        <v>625</v>
      </c>
      <c r="E11" s="178">
        <v>78</v>
      </c>
      <c r="F11" s="178">
        <v>40</v>
      </c>
      <c r="G11" s="178">
        <v>416</v>
      </c>
      <c r="H11" s="178">
        <v>1853</v>
      </c>
      <c r="I11" s="178">
        <v>181</v>
      </c>
      <c r="J11" s="179">
        <v>150</v>
      </c>
      <c r="L11" s="89"/>
      <c r="M11" s="90"/>
      <c r="N11" s="90"/>
      <c r="O11" s="92"/>
      <c r="P11" s="92"/>
      <c r="Q11" s="91"/>
    </row>
    <row r="12" spans="1:17" s="49" customFormat="1" ht="15.75">
      <c r="A12" s="177" t="s">
        <v>374</v>
      </c>
      <c r="B12" s="178">
        <v>7</v>
      </c>
      <c r="C12" s="178">
        <v>6109</v>
      </c>
      <c r="D12" s="178">
        <v>1858</v>
      </c>
      <c r="E12" s="178">
        <v>190</v>
      </c>
      <c r="F12" s="178">
        <v>51</v>
      </c>
      <c r="G12" s="178">
        <v>531</v>
      </c>
      <c r="H12" s="178">
        <v>3021</v>
      </c>
      <c r="I12" s="178">
        <v>458</v>
      </c>
      <c r="J12" s="179">
        <v>1220</v>
      </c>
      <c r="K12" s="50"/>
      <c r="L12" s="89"/>
      <c r="M12" s="90"/>
      <c r="N12" s="90"/>
      <c r="O12" s="92"/>
      <c r="P12" s="92"/>
      <c r="Q12" s="91"/>
    </row>
    <row r="13" spans="1:17" s="49" customFormat="1" ht="15.75">
      <c r="A13" s="112" t="s">
        <v>375</v>
      </c>
      <c r="B13" s="178">
        <v>5</v>
      </c>
      <c r="C13" s="178">
        <v>1933</v>
      </c>
      <c r="D13" s="178">
        <v>325</v>
      </c>
      <c r="E13" s="178">
        <v>15</v>
      </c>
      <c r="F13" s="178">
        <v>89</v>
      </c>
      <c r="G13" s="178">
        <v>15</v>
      </c>
      <c r="H13" s="178">
        <v>1371</v>
      </c>
      <c r="I13" s="178">
        <v>118</v>
      </c>
      <c r="J13" s="179">
        <v>65</v>
      </c>
      <c r="K13" s="50"/>
      <c r="L13" s="89"/>
      <c r="M13" s="90"/>
      <c r="N13" s="90"/>
      <c r="O13" s="92"/>
      <c r="P13" s="92"/>
      <c r="Q13" s="91"/>
    </row>
    <row r="14" spans="1:17" s="49" customFormat="1" ht="15.75">
      <c r="A14" s="177" t="s">
        <v>376</v>
      </c>
      <c r="B14" s="178">
        <v>4</v>
      </c>
      <c r="C14" s="178">
        <v>975</v>
      </c>
      <c r="D14" s="178">
        <v>174</v>
      </c>
      <c r="E14" s="178">
        <v>29</v>
      </c>
      <c r="F14" s="178">
        <v>25</v>
      </c>
      <c r="G14" s="178">
        <v>39</v>
      </c>
      <c r="H14" s="178">
        <v>570</v>
      </c>
      <c r="I14" s="178">
        <v>120</v>
      </c>
      <c r="J14" s="179">
        <v>16</v>
      </c>
      <c r="K14" s="50"/>
      <c r="L14" s="89"/>
      <c r="M14" s="90"/>
      <c r="N14" s="90"/>
      <c r="O14" s="92"/>
      <c r="P14" s="92"/>
      <c r="Q14" s="91"/>
    </row>
    <row r="15" spans="1:17" s="49" customFormat="1" ht="15.75">
      <c r="A15" s="177" t="s">
        <v>377</v>
      </c>
      <c r="B15" s="180">
        <v>3</v>
      </c>
      <c r="C15" s="178">
        <v>1792</v>
      </c>
      <c r="D15" s="178">
        <v>171</v>
      </c>
      <c r="E15" s="178">
        <v>13</v>
      </c>
      <c r="F15" s="178">
        <v>25</v>
      </c>
      <c r="G15" s="178">
        <v>0</v>
      </c>
      <c r="H15" s="178">
        <v>1583</v>
      </c>
      <c r="I15" s="178">
        <v>0</v>
      </c>
      <c r="J15" s="179">
        <v>151</v>
      </c>
      <c r="K15" s="50"/>
      <c r="L15" s="89"/>
      <c r="M15" s="90"/>
      <c r="N15" s="90"/>
      <c r="O15" s="91"/>
      <c r="P15" s="91"/>
      <c r="Q15" s="91"/>
    </row>
    <row r="16" spans="1:17" s="49" customFormat="1" ht="15.75">
      <c r="A16" s="177" t="s">
        <v>378</v>
      </c>
      <c r="B16" s="178">
        <v>4</v>
      </c>
      <c r="C16" s="178">
        <v>1426</v>
      </c>
      <c r="D16" s="178">
        <v>569</v>
      </c>
      <c r="E16" s="178">
        <v>0</v>
      </c>
      <c r="F16" s="178">
        <v>25</v>
      </c>
      <c r="G16" s="178">
        <v>31</v>
      </c>
      <c r="H16" s="178">
        <v>735</v>
      </c>
      <c r="I16" s="178">
        <v>66</v>
      </c>
      <c r="J16" s="179">
        <v>364</v>
      </c>
      <c r="K16" s="50"/>
      <c r="L16" s="89"/>
      <c r="M16" s="93"/>
      <c r="N16" s="90"/>
      <c r="O16" s="91"/>
      <c r="P16" s="91"/>
      <c r="Q16" s="91"/>
    </row>
    <row r="17" spans="1:17" s="49" customFormat="1" ht="15.75">
      <c r="A17" s="177" t="s">
        <v>379</v>
      </c>
      <c r="B17" s="178">
        <v>16</v>
      </c>
      <c r="C17" s="178">
        <v>5324</v>
      </c>
      <c r="D17" s="178">
        <v>1783</v>
      </c>
      <c r="E17" s="178">
        <v>0</v>
      </c>
      <c r="F17" s="178">
        <v>593</v>
      </c>
      <c r="G17" s="178">
        <v>36</v>
      </c>
      <c r="H17" s="178">
        <v>2786</v>
      </c>
      <c r="I17" s="178">
        <v>126</v>
      </c>
      <c r="J17" s="179">
        <v>392</v>
      </c>
      <c r="K17" s="50"/>
      <c r="L17" s="89"/>
      <c r="M17" s="90"/>
      <c r="N17" s="90"/>
      <c r="O17" s="91"/>
      <c r="P17" s="91"/>
      <c r="Q17" s="91"/>
    </row>
    <row r="18" spans="1:17" s="49" customFormat="1" ht="15.75">
      <c r="A18" s="177" t="s">
        <v>380</v>
      </c>
      <c r="B18" s="178">
        <v>4</v>
      </c>
      <c r="C18" s="178">
        <v>794</v>
      </c>
      <c r="D18" s="178">
        <v>179</v>
      </c>
      <c r="E18" s="178">
        <v>0</v>
      </c>
      <c r="F18" s="178">
        <v>0</v>
      </c>
      <c r="G18" s="178">
        <v>27</v>
      </c>
      <c r="H18" s="178">
        <v>588</v>
      </c>
      <c r="I18" s="178">
        <v>0</v>
      </c>
      <c r="J18" s="179">
        <v>5</v>
      </c>
      <c r="K18" s="50"/>
      <c r="L18" s="89"/>
      <c r="M18" s="90"/>
      <c r="N18" s="90"/>
      <c r="O18" s="91"/>
      <c r="P18" s="91"/>
      <c r="Q18" s="91"/>
    </row>
    <row r="19" spans="1:17" s="49" customFormat="1" ht="15.75">
      <c r="A19" s="177" t="s">
        <v>381</v>
      </c>
      <c r="B19" s="178">
        <v>3</v>
      </c>
      <c r="C19" s="178">
        <v>2159</v>
      </c>
      <c r="D19" s="178">
        <v>362</v>
      </c>
      <c r="E19" s="178">
        <v>50</v>
      </c>
      <c r="F19" s="178">
        <v>0</v>
      </c>
      <c r="G19" s="178">
        <v>83</v>
      </c>
      <c r="H19" s="178">
        <v>1436</v>
      </c>
      <c r="I19" s="178">
        <v>228</v>
      </c>
      <c r="J19" s="179">
        <v>51</v>
      </c>
      <c r="L19" s="89"/>
      <c r="M19" s="90"/>
      <c r="N19" s="90"/>
      <c r="O19" s="91"/>
      <c r="P19" s="91"/>
      <c r="Q19" s="91"/>
    </row>
    <row r="20" spans="1:17" s="49" customFormat="1" ht="15.75">
      <c r="A20" s="177" t="s">
        <v>382</v>
      </c>
      <c r="B20" s="178">
        <v>3</v>
      </c>
      <c r="C20" s="178">
        <v>1784</v>
      </c>
      <c r="D20" s="178">
        <v>235</v>
      </c>
      <c r="E20" s="178">
        <v>235</v>
      </c>
      <c r="F20" s="178">
        <v>54</v>
      </c>
      <c r="G20" s="178">
        <v>0</v>
      </c>
      <c r="H20" s="178">
        <v>714</v>
      </c>
      <c r="I20" s="178">
        <v>546</v>
      </c>
      <c r="J20" s="179">
        <v>55</v>
      </c>
      <c r="L20" s="89"/>
      <c r="M20" s="90"/>
      <c r="N20" s="90"/>
      <c r="O20" s="91"/>
      <c r="P20" s="91"/>
      <c r="Q20" s="91"/>
    </row>
    <row r="21" spans="1:17" s="49" customFormat="1" ht="15.75">
      <c r="A21" s="177" t="s">
        <v>383</v>
      </c>
      <c r="B21" s="178">
        <v>11</v>
      </c>
      <c r="C21" s="178">
        <v>3515</v>
      </c>
      <c r="D21" s="178">
        <v>592</v>
      </c>
      <c r="E21" s="178">
        <v>41</v>
      </c>
      <c r="F21" s="178">
        <v>56</v>
      </c>
      <c r="G21" s="178">
        <v>132</v>
      </c>
      <c r="H21" s="178">
        <v>2694</v>
      </c>
      <c r="I21" s="178">
        <v>0</v>
      </c>
      <c r="J21" s="179">
        <v>147</v>
      </c>
      <c r="K21" s="50"/>
      <c r="L21" s="89"/>
      <c r="M21" s="90"/>
      <c r="N21" s="90"/>
      <c r="O21" s="91"/>
      <c r="P21" s="91"/>
      <c r="Q21" s="91"/>
    </row>
    <row r="22" spans="1:17" s="49" customFormat="1" ht="15.75">
      <c r="A22" s="177" t="s">
        <v>384</v>
      </c>
      <c r="B22" s="178">
        <v>9</v>
      </c>
      <c r="C22" s="178">
        <v>3027</v>
      </c>
      <c r="D22" s="178">
        <v>441</v>
      </c>
      <c r="E22" s="178">
        <v>149</v>
      </c>
      <c r="F22" s="178">
        <v>60</v>
      </c>
      <c r="G22" s="178">
        <v>258</v>
      </c>
      <c r="H22" s="178">
        <v>1682</v>
      </c>
      <c r="I22" s="178">
        <v>437</v>
      </c>
      <c r="J22" s="179">
        <v>499</v>
      </c>
      <c r="L22" s="89"/>
      <c r="M22" s="90"/>
      <c r="N22" s="90"/>
      <c r="O22" s="91"/>
      <c r="P22" s="91"/>
      <c r="Q22" s="91"/>
    </row>
    <row r="23" spans="1:17" s="49" customFormat="1" ht="15.75">
      <c r="A23" s="177" t="s">
        <v>385</v>
      </c>
      <c r="B23" s="178">
        <v>8</v>
      </c>
      <c r="C23" s="178">
        <v>2115</v>
      </c>
      <c r="D23" s="178">
        <v>666</v>
      </c>
      <c r="E23" s="178">
        <v>101</v>
      </c>
      <c r="F23" s="178">
        <v>300</v>
      </c>
      <c r="G23" s="178">
        <v>0</v>
      </c>
      <c r="H23" s="178">
        <v>1048</v>
      </c>
      <c r="I23" s="178">
        <v>0</v>
      </c>
      <c r="J23" s="179">
        <v>0</v>
      </c>
      <c r="L23" s="89"/>
      <c r="M23" s="90"/>
      <c r="N23" s="90"/>
      <c r="O23" s="91"/>
      <c r="P23" s="91"/>
      <c r="Q23" s="91"/>
    </row>
    <row r="24" spans="1:17" s="49" customFormat="1" ht="15.75">
      <c r="A24" s="177" t="s">
        <v>386</v>
      </c>
      <c r="B24" s="178">
        <v>4</v>
      </c>
      <c r="C24" s="178">
        <v>1938</v>
      </c>
      <c r="D24" s="178">
        <v>578</v>
      </c>
      <c r="E24" s="178">
        <v>84</v>
      </c>
      <c r="F24" s="178">
        <v>0</v>
      </c>
      <c r="G24" s="178">
        <v>80</v>
      </c>
      <c r="H24" s="178">
        <v>1196</v>
      </c>
      <c r="I24" s="178">
        <v>0</v>
      </c>
      <c r="J24" s="179">
        <v>0</v>
      </c>
      <c r="L24" s="89"/>
      <c r="M24" s="90"/>
      <c r="N24" s="90"/>
      <c r="O24" s="91"/>
      <c r="P24" s="91"/>
      <c r="Q24" s="91"/>
    </row>
    <row r="25" spans="1:17" s="49" customFormat="1" ht="15.75">
      <c r="A25" s="177" t="s">
        <v>387</v>
      </c>
      <c r="B25" s="178">
        <v>4</v>
      </c>
      <c r="C25" s="178">
        <v>1514</v>
      </c>
      <c r="D25" s="178">
        <v>326</v>
      </c>
      <c r="E25" s="178">
        <v>150</v>
      </c>
      <c r="F25" s="178">
        <v>0</v>
      </c>
      <c r="G25" s="178">
        <v>112</v>
      </c>
      <c r="H25" s="181">
        <v>590</v>
      </c>
      <c r="I25" s="178">
        <v>336</v>
      </c>
      <c r="J25" s="179">
        <v>0</v>
      </c>
      <c r="K25" s="50"/>
      <c r="L25" s="89"/>
      <c r="M25" s="90"/>
      <c r="N25" s="90"/>
      <c r="O25" s="91"/>
      <c r="P25" s="91"/>
      <c r="Q25" s="91"/>
    </row>
    <row r="26" spans="1:17" s="49" customFormat="1" ht="15.75">
      <c r="A26" s="177" t="s">
        <v>388</v>
      </c>
      <c r="B26" s="178">
        <v>5</v>
      </c>
      <c r="C26" s="178">
        <v>751</v>
      </c>
      <c r="D26" s="178">
        <v>162</v>
      </c>
      <c r="E26" s="178">
        <v>0</v>
      </c>
      <c r="F26" s="178">
        <v>0</v>
      </c>
      <c r="G26" s="178">
        <v>19</v>
      </c>
      <c r="H26" s="178">
        <v>534</v>
      </c>
      <c r="I26" s="178">
        <v>36</v>
      </c>
      <c r="J26" s="179">
        <v>161</v>
      </c>
      <c r="L26" s="89"/>
      <c r="M26" s="90"/>
      <c r="N26" s="90"/>
      <c r="O26" s="91"/>
      <c r="P26" s="91"/>
      <c r="Q26" s="91"/>
    </row>
    <row r="27" spans="1:17" s="49" customFormat="1" ht="15.75">
      <c r="A27" s="177" t="s">
        <v>389</v>
      </c>
      <c r="B27" s="178">
        <v>3</v>
      </c>
      <c r="C27" s="178">
        <v>818</v>
      </c>
      <c r="D27" s="178">
        <v>238</v>
      </c>
      <c r="E27" s="178">
        <v>12</v>
      </c>
      <c r="F27" s="178">
        <v>8</v>
      </c>
      <c r="G27" s="178">
        <v>0</v>
      </c>
      <c r="H27" s="178">
        <v>429</v>
      </c>
      <c r="I27" s="178">
        <v>131</v>
      </c>
      <c r="J27" s="179">
        <v>51</v>
      </c>
      <c r="L27" s="89"/>
      <c r="M27" s="90"/>
      <c r="N27" s="90"/>
      <c r="O27" s="91"/>
      <c r="P27" s="91"/>
      <c r="Q27" s="91"/>
    </row>
    <row r="28" spans="1:17" s="49" customFormat="1" ht="15.75">
      <c r="A28" s="177" t="s">
        <v>390</v>
      </c>
      <c r="B28" s="178">
        <v>2</v>
      </c>
      <c r="C28" s="178">
        <v>540</v>
      </c>
      <c r="D28" s="178">
        <v>238</v>
      </c>
      <c r="E28" s="178">
        <v>70</v>
      </c>
      <c r="F28" s="178">
        <v>22</v>
      </c>
      <c r="G28" s="178">
        <v>0</v>
      </c>
      <c r="H28" s="178">
        <v>210</v>
      </c>
      <c r="I28" s="178">
        <v>0</v>
      </c>
      <c r="J28" s="179">
        <v>90</v>
      </c>
      <c r="L28" s="89"/>
      <c r="M28" s="90"/>
      <c r="N28" s="90"/>
      <c r="O28" s="91"/>
      <c r="P28" s="91"/>
      <c r="Q28" s="91"/>
    </row>
    <row r="29" spans="1:17" s="49" customFormat="1" ht="15.75">
      <c r="A29" s="177" t="s">
        <v>391</v>
      </c>
      <c r="B29" s="178">
        <v>14</v>
      </c>
      <c r="C29" s="178">
        <v>5351</v>
      </c>
      <c r="D29" s="178">
        <v>1069</v>
      </c>
      <c r="E29" s="178">
        <v>0</v>
      </c>
      <c r="F29" s="178">
        <v>0</v>
      </c>
      <c r="G29" s="178">
        <v>0</v>
      </c>
      <c r="H29" s="178">
        <v>4282</v>
      </c>
      <c r="I29" s="178">
        <v>0</v>
      </c>
      <c r="J29" s="179">
        <v>830</v>
      </c>
      <c r="K29" s="50"/>
      <c r="L29" s="89"/>
      <c r="M29" s="90"/>
      <c r="N29" s="90"/>
      <c r="O29" s="91"/>
      <c r="P29" s="91"/>
      <c r="Q29" s="91"/>
    </row>
    <row r="30" spans="1:17" s="49" customFormat="1" ht="15.75">
      <c r="A30" s="177" t="s">
        <v>392</v>
      </c>
      <c r="B30" s="178">
        <v>7</v>
      </c>
      <c r="C30" s="178">
        <v>6602</v>
      </c>
      <c r="D30" s="178">
        <v>1792</v>
      </c>
      <c r="E30" s="178">
        <v>312</v>
      </c>
      <c r="F30" s="178">
        <v>360</v>
      </c>
      <c r="G30" s="178">
        <v>264</v>
      </c>
      <c r="H30" s="178">
        <v>3409</v>
      </c>
      <c r="I30" s="178">
        <v>465</v>
      </c>
      <c r="J30" s="179">
        <v>119</v>
      </c>
      <c r="K30" s="50"/>
      <c r="L30" s="89"/>
      <c r="M30" s="90"/>
      <c r="N30" s="90"/>
      <c r="O30" s="91"/>
      <c r="P30" s="91"/>
      <c r="Q30" s="91"/>
    </row>
    <row r="31" spans="1:17" s="49" customFormat="1" ht="15.75">
      <c r="A31" s="177" t="s">
        <v>393</v>
      </c>
      <c r="B31" s="178">
        <v>4</v>
      </c>
      <c r="C31" s="178">
        <v>1424</v>
      </c>
      <c r="D31" s="178">
        <v>323</v>
      </c>
      <c r="E31" s="178">
        <v>144</v>
      </c>
      <c r="F31" s="178">
        <v>61</v>
      </c>
      <c r="G31" s="178">
        <v>9</v>
      </c>
      <c r="H31" s="178">
        <v>887</v>
      </c>
      <c r="I31" s="178">
        <v>0</v>
      </c>
      <c r="J31" s="179">
        <v>28</v>
      </c>
      <c r="L31" s="89"/>
      <c r="M31" s="90"/>
      <c r="N31" s="90"/>
      <c r="O31" s="91"/>
      <c r="P31" s="91"/>
      <c r="Q31" s="91"/>
    </row>
    <row r="32" spans="1:17" s="49" customFormat="1" ht="15.75">
      <c r="A32" s="177" t="s">
        <v>394</v>
      </c>
      <c r="B32" s="178">
        <v>4</v>
      </c>
      <c r="C32" s="178">
        <v>1287</v>
      </c>
      <c r="D32" s="178">
        <v>224</v>
      </c>
      <c r="E32" s="178">
        <v>0</v>
      </c>
      <c r="F32" s="178">
        <v>0</v>
      </c>
      <c r="G32" s="178">
        <v>38</v>
      </c>
      <c r="H32" s="178">
        <v>852</v>
      </c>
      <c r="I32" s="178">
        <v>173</v>
      </c>
      <c r="J32" s="179">
        <v>99</v>
      </c>
      <c r="L32" s="89"/>
      <c r="M32" s="90"/>
      <c r="N32" s="90"/>
      <c r="O32" s="91"/>
      <c r="P32" s="91"/>
      <c r="Q32" s="91"/>
    </row>
    <row r="33" spans="1:17" s="49" customFormat="1" ht="15.75">
      <c r="A33" s="177" t="s">
        <v>395</v>
      </c>
      <c r="B33" s="178">
        <v>5</v>
      </c>
      <c r="C33" s="178">
        <v>1066</v>
      </c>
      <c r="D33" s="178">
        <v>442</v>
      </c>
      <c r="E33" s="178">
        <v>98</v>
      </c>
      <c r="F33" s="178">
        <v>22</v>
      </c>
      <c r="G33" s="178">
        <v>145</v>
      </c>
      <c r="H33" s="178">
        <v>272</v>
      </c>
      <c r="I33" s="178">
        <v>87</v>
      </c>
      <c r="J33" s="179">
        <v>357</v>
      </c>
      <c r="L33" s="89"/>
      <c r="M33" s="90"/>
      <c r="N33" s="90"/>
      <c r="O33" s="91"/>
      <c r="P33" s="91"/>
      <c r="Q33" s="91"/>
    </row>
    <row r="34" spans="1:17" s="49" customFormat="1" ht="18" customHeight="1">
      <c r="A34" s="177" t="s">
        <v>428</v>
      </c>
      <c r="B34" s="178">
        <v>7</v>
      </c>
      <c r="C34" s="178">
        <v>3489</v>
      </c>
      <c r="D34" s="178">
        <v>703</v>
      </c>
      <c r="E34" s="178">
        <v>60</v>
      </c>
      <c r="F34" s="178">
        <v>181</v>
      </c>
      <c r="G34" s="178">
        <v>0</v>
      </c>
      <c r="H34" s="178">
        <v>2335</v>
      </c>
      <c r="I34" s="178">
        <v>210</v>
      </c>
      <c r="J34" s="179">
        <v>52</v>
      </c>
      <c r="L34" s="89"/>
      <c r="M34" s="90"/>
      <c r="N34" s="90"/>
      <c r="O34" s="91"/>
      <c r="P34" s="91"/>
      <c r="Q34" s="91"/>
    </row>
    <row r="35" spans="1:17" s="49" customFormat="1" ht="15.75">
      <c r="A35" s="177" t="s">
        <v>396</v>
      </c>
      <c r="B35" s="178">
        <v>4</v>
      </c>
      <c r="C35" s="178">
        <v>1578</v>
      </c>
      <c r="D35" s="178">
        <v>469</v>
      </c>
      <c r="E35" s="178">
        <v>20</v>
      </c>
      <c r="F35" s="178">
        <v>50</v>
      </c>
      <c r="G35" s="178">
        <v>0</v>
      </c>
      <c r="H35" s="178">
        <v>680</v>
      </c>
      <c r="I35" s="178">
        <v>359</v>
      </c>
      <c r="J35" s="179">
        <v>130</v>
      </c>
      <c r="K35" s="50"/>
      <c r="L35" s="89"/>
      <c r="M35" s="90"/>
      <c r="N35" s="90"/>
      <c r="O35" s="91"/>
      <c r="P35" s="91"/>
      <c r="Q35" s="91"/>
    </row>
    <row r="36" spans="1:17" s="49" customFormat="1" ht="15.75">
      <c r="A36" s="177" t="s">
        <v>397</v>
      </c>
      <c r="B36" s="178">
        <v>7</v>
      </c>
      <c r="C36" s="178">
        <v>3799</v>
      </c>
      <c r="D36" s="178">
        <v>1601</v>
      </c>
      <c r="E36" s="178">
        <v>135</v>
      </c>
      <c r="F36" s="178">
        <v>30</v>
      </c>
      <c r="G36" s="178">
        <v>12</v>
      </c>
      <c r="H36" s="178">
        <v>1831</v>
      </c>
      <c r="I36" s="178">
        <v>190</v>
      </c>
      <c r="J36" s="179">
        <v>178</v>
      </c>
      <c r="L36" s="89"/>
      <c r="M36" s="90"/>
      <c r="N36" s="90"/>
      <c r="O36" s="91"/>
      <c r="P36" s="91"/>
      <c r="Q36" s="91"/>
    </row>
    <row r="37" spans="1:17" s="49" customFormat="1" ht="15.75">
      <c r="A37" s="177" t="s">
        <v>398</v>
      </c>
      <c r="B37" s="178">
        <v>2</v>
      </c>
      <c r="C37" s="178">
        <v>798</v>
      </c>
      <c r="D37" s="178">
        <v>177</v>
      </c>
      <c r="E37" s="178">
        <v>30</v>
      </c>
      <c r="F37" s="178">
        <v>0</v>
      </c>
      <c r="G37" s="178">
        <v>0</v>
      </c>
      <c r="H37" s="178">
        <v>471</v>
      </c>
      <c r="I37" s="178">
        <v>120</v>
      </c>
      <c r="J37" s="179">
        <v>140</v>
      </c>
      <c r="L37" s="89"/>
      <c r="M37" s="90"/>
      <c r="N37" s="90"/>
      <c r="O37" s="91"/>
      <c r="P37" s="91"/>
      <c r="Q37" s="91"/>
    </row>
    <row r="38" spans="1:17" s="49" customFormat="1" ht="15.75">
      <c r="A38" s="177" t="s">
        <v>399</v>
      </c>
      <c r="B38" s="178">
        <v>3</v>
      </c>
      <c r="C38" s="178">
        <v>1721</v>
      </c>
      <c r="D38" s="178">
        <v>872</v>
      </c>
      <c r="E38" s="178">
        <v>16</v>
      </c>
      <c r="F38" s="178">
        <v>12</v>
      </c>
      <c r="G38" s="178">
        <v>52</v>
      </c>
      <c r="H38" s="178">
        <v>769</v>
      </c>
      <c r="I38" s="178">
        <v>0</v>
      </c>
      <c r="J38" s="179">
        <v>147</v>
      </c>
      <c r="L38" s="89"/>
      <c r="M38" s="90"/>
      <c r="N38" s="90"/>
      <c r="O38" s="91"/>
      <c r="P38" s="91"/>
      <c r="Q38" s="91"/>
    </row>
    <row r="39" spans="1:17" s="49" customFormat="1" ht="15.75">
      <c r="A39" s="177" t="s">
        <v>400</v>
      </c>
      <c r="B39" s="178">
        <v>9</v>
      </c>
      <c r="C39" s="178">
        <v>2642</v>
      </c>
      <c r="D39" s="178">
        <v>924</v>
      </c>
      <c r="E39" s="178">
        <v>142</v>
      </c>
      <c r="F39" s="178">
        <v>143</v>
      </c>
      <c r="G39" s="178">
        <v>99</v>
      </c>
      <c r="H39" s="178">
        <v>967</v>
      </c>
      <c r="I39" s="178">
        <v>367</v>
      </c>
      <c r="J39" s="179">
        <v>711</v>
      </c>
      <c r="L39" s="89"/>
      <c r="M39" s="93"/>
      <c r="N39" s="90"/>
      <c r="O39" s="91"/>
      <c r="P39" s="91"/>
      <c r="Q39" s="91"/>
    </row>
    <row r="40" spans="1:17" s="49" customFormat="1" ht="15.75">
      <c r="A40" s="177" t="s">
        <v>401</v>
      </c>
      <c r="B40" s="178">
        <v>10</v>
      </c>
      <c r="C40" s="178">
        <v>6885</v>
      </c>
      <c r="D40" s="178">
        <v>800</v>
      </c>
      <c r="E40" s="178">
        <v>136</v>
      </c>
      <c r="F40" s="178">
        <v>192</v>
      </c>
      <c r="G40" s="178">
        <v>72</v>
      </c>
      <c r="H40" s="178">
        <v>5013</v>
      </c>
      <c r="I40" s="178">
        <v>672</v>
      </c>
      <c r="J40" s="179">
        <v>52</v>
      </c>
      <c r="K40" s="50"/>
      <c r="L40" s="89"/>
      <c r="M40" s="90"/>
      <c r="N40" s="90"/>
      <c r="O40" s="91"/>
      <c r="P40" s="91"/>
      <c r="Q40" s="91"/>
    </row>
    <row r="41" spans="1:17" s="49" customFormat="1" ht="15.75">
      <c r="A41" s="177" t="s">
        <v>402</v>
      </c>
      <c r="B41" s="178">
        <v>4</v>
      </c>
      <c r="C41" s="178">
        <v>532</v>
      </c>
      <c r="D41" s="178">
        <v>47</v>
      </c>
      <c r="E41" s="178">
        <v>0</v>
      </c>
      <c r="F41" s="178">
        <v>15</v>
      </c>
      <c r="G41" s="178">
        <v>15</v>
      </c>
      <c r="H41" s="178">
        <v>381</v>
      </c>
      <c r="I41" s="178">
        <v>74</v>
      </c>
      <c r="J41" s="179">
        <v>17</v>
      </c>
      <c r="L41" s="89"/>
      <c r="M41" s="90"/>
      <c r="N41" s="90"/>
      <c r="O41" s="91"/>
      <c r="P41" s="91"/>
      <c r="Q41" s="91"/>
    </row>
    <row r="42" spans="1:17" s="49" customFormat="1" ht="15.75">
      <c r="A42" s="177" t="s">
        <v>403</v>
      </c>
      <c r="B42" s="178">
        <v>3</v>
      </c>
      <c r="C42" s="178">
        <v>2135</v>
      </c>
      <c r="D42" s="178">
        <v>404</v>
      </c>
      <c r="E42" s="178">
        <v>30</v>
      </c>
      <c r="F42" s="178">
        <v>0</v>
      </c>
      <c r="G42" s="178">
        <v>15</v>
      </c>
      <c r="H42" s="178">
        <v>1246</v>
      </c>
      <c r="I42" s="178">
        <v>440</v>
      </c>
      <c r="J42" s="179">
        <v>483</v>
      </c>
      <c r="L42" s="89"/>
      <c r="M42" s="90"/>
      <c r="N42" s="90"/>
      <c r="O42" s="91"/>
      <c r="P42" s="91"/>
      <c r="Q42" s="91"/>
    </row>
    <row r="43" spans="1:17" s="49" customFormat="1" ht="15.75">
      <c r="A43" s="177" t="s">
        <v>404</v>
      </c>
      <c r="B43" s="178">
        <v>3</v>
      </c>
      <c r="C43" s="178">
        <v>1523</v>
      </c>
      <c r="D43" s="178">
        <v>390</v>
      </c>
      <c r="E43" s="178">
        <v>85</v>
      </c>
      <c r="F43" s="178">
        <v>0</v>
      </c>
      <c r="G43" s="178">
        <v>225</v>
      </c>
      <c r="H43" s="178">
        <v>744</v>
      </c>
      <c r="I43" s="178">
        <v>79</v>
      </c>
      <c r="J43" s="179">
        <v>0</v>
      </c>
      <c r="L43" s="89"/>
      <c r="M43" s="94"/>
      <c r="N43" s="95"/>
      <c r="O43" s="91"/>
      <c r="P43" s="91"/>
      <c r="Q43" s="91"/>
    </row>
    <row r="44" spans="1:17" s="49" customFormat="1" ht="15.75">
      <c r="A44" s="177" t="s">
        <v>405</v>
      </c>
      <c r="B44" s="178">
        <v>2</v>
      </c>
      <c r="C44" s="178">
        <v>309</v>
      </c>
      <c r="D44" s="178">
        <v>67</v>
      </c>
      <c r="E44" s="178">
        <v>0</v>
      </c>
      <c r="F44" s="178">
        <v>0</v>
      </c>
      <c r="G44" s="178">
        <v>0</v>
      </c>
      <c r="H44" s="181">
        <v>181</v>
      </c>
      <c r="I44" s="178">
        <v>61</v>
      </c>
      <c r="J44" s="179">
        <v>23</v>
      </c>
      <c r="L44" s="89"/>
      <c r="M44" s="90"/>
      <c r="N44" s="90"/>
      <c r="O44" s="91"/>
      <c r="P44" s="91"/>
      <c r="Q44" s="91"/>
    </row>
    <row r="45" spans="1:17" s="49" customFormat="1" ht="15.75">
      <c r="A45" s="177" t="s">
        <v>406</v>
      </c>
      <c r="B45" s="178">
        <v>2</v>
      </c>
      <c r="C45" s="178">
        <v>1036</v>
      </c>
      <c r="D45" s="178">
        <v>287</v>
      </c>
      <c r="E45" s="178">
        <v>0</v>
      </c>
      <c r="F45" s="178">
        <v>0</v>
      </c>
      <c r="G45" s="178">
        <v>130</v>
      </c>
      <c r="H45" s="178">
        <v>486</v>
      </c>
      <c r="I45" s="178">
        <v>133</v>
      </c>
      <c r="J45" s="179">
        <v>316</v>
      </c>
      <c r="L45" s="89"/>
      <c r="M45" s="90"/>
      <c r="N45" s="90"/>
      <c r="O45" s="91"/>
      <c r="P45" s="91"/>
      <c r="Q45" s="91"/>
    </row>
    <row r="46" spans="1:17" s="49" customFormat="1" ht="15.75">
      <c r="A46" s="177" t="s">
        <v>407</v>
      </c>
      <c r="B46" s="178">
        <v>4</v>
      </c>
      <c r="C46" s="178">
        <v>1171</v>
      </c>
      <c r="D46" s="178">
        <v>357</v>
      </c>
      <c r="E46" s="178">
        <v>0</v>
      </c>
      <c r="F46" s="178">
        <v>0</v>
      </c>
      <c r="G46" s="178">
        <v>0</v>
      </c>
      <c r="H46" s="178">
        <v>814</v>
      </c>
      <c r="I46" s="178">
        <v>0</v>
      </c>
      <c r="J46" s="179">
        <v>71</v>
      </c>
      <c r="L46" s="89"/>
      <c r="M46" s="90"/>
      <c r="N46" s="90"/>
      <c r="O46" s="91"/>
      <c r="P46" s="91"/>
      <c r="Q46" s="91"/>
    </row>
    <row r="47" spans="1:17" s="49" customFormat="1" ht="15.75">
      <c r="A47" s="177" t="s">
        <v>354</v>
      </c>
      <c r="B47" s="178">
        <v>1</v>
      </c>
      <c r="C47" s="178">
        <v>154</v>
      </c>
      <c r="D47" s="178">
        <v>154</v>
      </c>
      <c r="E47" s="178">
        <v>0</v>
      </c>
      <c r="F47" s="178">
        <v>0</v>
      </c>
      <c r="G47" s="178">
        <v>0</v>
      </c>
      <c r="H47" s="181">
        <v>0</v>
      </c>
      <c r="I47" s="178">
        <v>0</v>
      </c>
      <c r="J47" s="179">
        <v>0</v>
      </c>
      <c r="L47" s="89"/>
      <c r="M47" s="90"/>
      <c r="N47" s="90"/>
      <c r="O47" s="91"/>
      <c r="P47" s="91"/>
      <c r="Q47" s="91"/>
    </row>
    <row r="48" spans="1:17" s="49" customFormat="1" ht="15.75">
      <c r="A48" s="177" t="s">
        <v>408</v>
      </c>
      <c r="B48" s="178">
        <v>1</v>
      </c>
      <c r="C48" s="178">
        <v>8761</v>
      </c>
      <c r="D48" s="178">
        <v>1870</v>
      </c>
      <c r="E48" s="178">
        <v>1105</v>
      </c>
      <c r="F48" s="178">
        <v>2024</v>
      </c>
      <c r="G48" s="178">
        <v>1662</v>
      </c>
      <c r="H48" s="181">
        <v>2100</v>
      </c>
      <c r="I48" s="178">
        <v>0</v>
      </c>
      <c r="J48" s="179">
        <v>1379</v>
      </c>
      <c r="L48" s="89"/>
      <c r="M48" s="96"/>
      <c r="N48" s="90"/>
      <c r="O48" s="91"/>
      <c r="P48" s="91"/>
      <c r="Q48" s="91"/>
    </row>
    <row r="49" spans="1:17" s="175" customFormat="1" ht="15.75">
      <c r="A49" s="177" t="s">
        <v>409</v>
      </c>
      <c r="B49" s="178">
        <v>55</v>
      </c>
      <c r="C49" s="178">
        <v>51540</v>
      </c>
      <c r="D49" s="178">
        <v>17149</v>
      </c>
      <c r="E49" s="178">
        <v>3136</v>
      </c>
      <c r="F49" s="178">
        <v>1828</v>
      </c>
      <c r="G49" s="178">
        <v>1030</v>
      </c>
      <c r="H49" s="178">
        <v>25098</v>
      </c>
      <c r="I49" s="178">
        <v>3299</v>
      </c>
      <c r="J49" s="179">
        <v>2258</v>
      </c>
      <c r="K49" s="170"/>
      <c r="L49" s="171"/>
      <c r="M49" s="172"/>
      <c r="N49" s="173"/>
      <c r="O49" s="174"/>
      <c r="P49" s="174"/>
      <c r="Q49" s="174"/>
    </row>
    <row r="50" spans="1:17" s="49" customFormat="1" ht="15.75">
      <c r="A50" s="177" t="s">
        <v>410</v>
      </c>
      <c r="B50" s="178">
        <v>13</v>
      </c>
      <c r="C50" s="178">
        <v>5540</v>
      </c>
      <c r="D50" s="178">
        <v>1420</v>
      </c>
      <c r="E50" s="178">
        <v>367</v>
      </c>
      <c r="F50" s="178">
        <v>0</v>
      </c>
      <c r="G50" s="178">
        <v>39</v>
      </c>
      <c r="H50" s="178">
        <v>3381</v>
      </c>
      <c r="I50" s="178">
        <v>333</v>
      </c>
      <c r="J50" s="179">
        <v>7</v>
      </c>
      <c r="K50" s="50"/>
      <c r="L50" s="89"/>
      <c r="M50" s="90"/>
      <c r="N50" s="90"/>
      <c r="O50" s="91"/>
      <c r="P50" s="91"/>
      <c r="Q50" s="91"/>
    </row>
    <row r="51" spans="1:17" s="49" customFormat="1" ht="15.75">
      <c r="A51" s="177" t="s">
        <v>411</v>
      </c>
      <c r="B51" s="178">
        <v>5</v>
      </c>
      <c r="C51" s="178">
        <v>3836</v>
      </c>
      <c r="D51" s="178">
        <v>1437</v>
      </c>
      <c r="E51" s="178">
        <v>0</v>
      </c>
      <c r="F51" s="178">
        <v>235</v>
      </c>
      <c r="G51" s="178">
        <v>31</v>
      </c>
      <c r="H51" s="178">
        <v>1741</v>
      </c>
      <c r="I51" s="178">
        <v>392</v>
      </c>
      <c r="J51" s="179">
        <v>692</v>
      </c>
      <c r="L51" s="89"/>
      <c r="M51" s="90"/>
      <c r="N51" s="90"/>
      <c r="O51" s="91"/>
      <c r="P51" s="91"/>
      <c r="Q51" s="91"/>
    </row>
    <row r="52" spans="1:17" s="49" customFormat="1" ht="15.75">
      <c r="A52" s="177" t="s">
        <v>412</v>
      </c>
      <c r="B52" s="178">
        <v>13</v>
      </c>
      <c r="C52" s="178">
        <v>16355</v>
      </c>
      <c r="D52" s="178">
        <v>1477</v>
      </c>
      <c r="E52" s="178">
        <v>1485</v>
      </c>
      <c r="F52" s="178">
        <v>952</v>
      </c>
      <c r="G52" s="178">
        <v>504</v>
      </c>
      <c r="H52" s="178">
        <v>11057</v>
      </c>
      <c r="I52" s="178">
        <v>880</v>
      </c>
      <c r="J52" s="179">
        <v>0</v>
      </c>
      <c r="K52" s="50"/>
      <c r="L52" s="89"/>
      <c r="M52" s="97"/>
      <c r="N52" s="90"/>
      <c r="O52" s="91"/>
      <c r="P52" s="91"/>
      <c r="Q52" s="91"/>
    </row>
    <row r="53" spans="1:17" s="49" customFormat="1" ht="15.75">
      <c r="A53" s="177" t="s">
        <v>413</v>
      </c>
      <c r="B53" s="178">
        <v>12</v>
      </c>
      <c r="C53" s="178">
        <v>7941</v>
      </c>
      <c r="D53" s="178">
        <v>2443</v>
      </c>
      <c r="E53" s="178">
        <v>797</v>
      </c>
      <c r="F53" s="178">
        <v>639</v>
      </c>
      <c r="G53" s="178">
        <v>0</v>
      </c>
      <c r="H53" s="178">
        <v>3917</v>
      </c>
      <c r="I53" s="178">
        <v>145</v>
      </c>
      <c r="J53" s="179">
        <v>75</v>
      </c>
      <c r="K53" s="50"/>
      <c r="L53" s="89"/>
      <c r="M53" s="90"/>
      <c r="N53" s="90"/>
      <c r="O53" s="91"/>
      <c r="P53" s="91"/>
      <c r="Q53" s="91"/>
    </row>
    <row r="54" spans="1:17" s="49" customFormat="1" ht="15.75">
      <c r="A54" s="177" t="s">
        <v>414</v>
      </c>
      <c r="B54" s="178">
        <v>7</v>
      </c>
      <c r="C54" s="178">
        <v>3172</v>
      </c>
      <c r="D54" s="178">
        <v>772</v>
      </c>
      <c r="E54" s="178">
        <v>545</v>
      </c>
      <c r="F54" s="178">
        <v>71</v>
      </c>
      <c r="G54" s="178">
        <v>0</v>
      </c>
      <c r="H54" s="178">
        <v>1019</v>
      </c>
      <c r="I54" s="178">
        <v>765</v>
      </c>
      <c r="J54" s="179">
        <v>68</v>
      </c>
      <c r="K54" s="50"/>
      <c r="L54" s="89"/>
      <c r="M54" s="90"/>
      <c r="N54" s="90"/>
      <c r="O54" s="91"/>
      <c r="P54" s="91"/>
      <c r="Q54" s="91"/>
    </row>
    <row r="55" spans="1:17" s="49" customFormat="1" ht="15.75">
      <c r="A55" s="177" t="s">
        <v>415</v>
      </c>
      <c r="B55" s="178">
        <v>5</v>
      </c>
      <c r="C55" s="178">
        <v>4241</v>
      </c>
      <c r="D55" s="178">
        <v>579</v>
      </c>
      <c r="E55" s="178">
        <v>37</v>
      </c>
      <c r="F55" s="178">
        <v>104</v>
      </c>
      <c r="G55" s="178">
        <v>0</v>
      </c>
      <c r="H55" s="178">
        <v>2576</v>
      </c>
      <c r="I55" s="178">
        <v>945</v>
      </c>
      <c r="J55" s="179">
        <v>238</v>
      </c>
      <c r="K55" s="50"/>
      <c r="L55" s="89"/>
      <c r="M55" s="90"/>
      <c r="N55" s="90"/>
      <c r="O55" s="91"/>
      <c r="P55" s="91"/>
      <c r="Q55" s="91"/>
    </row>
    <row r="56" spans="1:17" s="49" customFormat="1" ht="15.75">
      <c r="A56" s="177" t="s">
        <v>416</v>
      </c>
      <c r="B56" s="178">
        <v>5</v>
      </c>
      <c r="C56" s="178">
        <v>3762</v>
      </c>
      <c r="D56" s="178">
        <v>1589</v>
      </c>
      <c r="E56" s="178">
        <v>575</v>
      </c>
      <c r="F56" s="178">
        <v>176</v>
      </c>
      <c r="G56" s="178">
        <v>32</v>
      </c>
      <c r="H56" s="178">
        <v>1278</v>
      </c>
      <c r="I56" s="178">
        <v>112</v>
      </c>
      <c r="J56" s="179">
        <v>339</v>
      </c>
      <c r="K56" s="50"/>
      <c r="L56" s="89"/>
      <c r="M56" s="90"/>
      <c r="N56" s="90"/>
      <c r="O56" s="91"/>
      <c r="P56" s="91"/>
      <c r="Q56" s="91"/>
    </row>
    <row r="57" spans="1:17" s="49" customFormat="1" ht="15.75">
      <c r="A57" s="177" t="s">
        <v>417</v>
      </c>
      <c r="B57" s="178">
        <v>6</v>
      </c>
      <c r="C57" s="178">
        <v>2878</v>
      </c>
      <c r="D57" s="178">
        <v>1504</v>
      </c>
      <c r="E57" s="178">
        <v>40</v>
      </c>
      <c r="F57" s="178">
        <v>44</v>
      </c>
      <c r="G57" s="178">
        <v>42</v>
      </c>
      <c r="H57" s="178">
        <v>802</v>
      </c>
      <c r="I57" s="178">
        <v>446</v>
      </c>
      <c r="J57" s="179">
        <v>250</v>
      </c>
      <c r="L57" s="89"/>
      <c r="M57" s="90"/>
      <c r="N57" s="90"/>
      <c r="O57" s="91"/>
      <c r="P57" s="91"/>
      <c r="Q57" s="91"/>
    </row>
    <row r="58" spans="1:17" s="49" customFormat="1" ht="15.75">
      <c r="A58" s="177" t="s">
        <v>418</v>
      </c>
      <c r="B58" s="178">
        <v>3</v>
      </c>
      <c r="C58" s="178">
        <v>1216</v>
      </c>
      <c r="D58" s="178">
        <v>437</v>
      </c>
      <c r="E58" s="178">
        <v>0</v>
      </c>
      <c r="F58" s="178">
        <v>52</v>
      </c>
      <c r="G58" s="178">
        <v>24</v>
      </c>
      <c r="H58" s="178">
        <v>450</v>
      </c>
      <c r="I58" s="178">
        <v>253</v>
      </c>
      <c r="J58" s="179">
        <v>180</v>
      </c>
      <c r="L58" s="89"/>
      <c r="M58" s="90"/>
      <c r="N58" s="90"/>
      <c r="O58" s="91"/>
      <c r="P58" s="91"/>
      <c r="Q58" s="91"/>
    </row>
    <row r="59" spans="1:14" ht="15.75">
      <c r="A59" s="54" t="s">
        <v>432</v>
      </c>
      <c r="B59" s="55">
        <f aca="true" t="shared" si="0" ref="B59:J59">SUM(B6:B58)</f>
        <v>340</v>
      </c>
      <c r="C59" s="58">
        <f t="shared" si="0"/>
        <v>204825</v>
      </c>
      <c r="D59" s="57">
        <f t="shared" si="0"/>
        <v>54435</v>
      </c>
      <c r="E59" s="57">
        <f t="shared" si="0"/>
        <v>10993</v>
      </c>
      <c r="F59" s="56">
        <f t="shared" si="0"/>
        <v>8713</v>
      </c>
      <c r="G59" s="56">
        <f t="shared" si="0"/>
        <v>7051</v>
      </c>
      <c r="H59" s="57">
        <f t="shared" si="0"/>
        <v>108537</v>
      </c>
      <c r="I59" s="56">
        <f t="shared" si="0"/>
        <v>15118</v>
      </c>
      <c r="J59" s="59">
        <f t="shared" si="0"/>
        <v>14089</v>
      </c>
      <c r="M59" s="61"/>
      <c r="N59" s="61"/>
    </row>
    <row r="63" ht="15">
      <c r="Q63" s="62"/>
    </row>
    <row r="198" spans="5:11" s="41" customFormat="1" ht="15">
      <c r="E198" s="41">
        <v>375</v>
      </c>
      <c r="F198" s="41">
        <v>5</v>
      </c>
      <c r="G198" s="41">
        <v>5</v>
      </c>
      <c r="H198" s="41">
        <v>3</v>
      </c>
      <c r="I198" s="41">
        <v>1</v>
      </c>
      <c r="J198" s="41">
        <v>2</v>
      </c>
      <c r="K198" s="41">
        <v>2</v>
      </c>
    </row>
    <row r="199" spans="6:11" s="41" customFormat="1" ht="15">
      <c r="F199" s="41">
        <v>7</v>
      </c>
      <c r="G199" s="41">
        <v>7</v>
      </c>
      <c r="H199" s="41">
        <v>2</v>
      </c>
      <c r="K199" s="41">
        <v>5</v>
      </c>
    </row>
    <row r="200" spans="5:11" s="41" customFormat="1" ht="15">
      <c r="E200" s="41">
        <v>694</v>
      </c>
      <c r="F200" s="41">
        <v>14</v>
      </c>
      <c r="G200" s="41">
        <v>13</v>
      </c>
      <c r="K200" s="41">
        <v>11</v>
      </c>
    </row>
    <row r="201" spans="5:11" s="41" customFormat="1" ht="15">
      <c r="E201" s="41">
        <v>379</v>
      </c>
      <c r="F201" s="41">
        <v>5</v>
      </c>
      <c r="G201" s="41">
        <v>5</v>
      </c>
      <c r="H201" s="41">
        <v>3</v>
      </c>
      <c r="I201" s="41">
        <v>0</v>
      </c>
      <c r="J201" s="41">
        <v>1</v>
      </c>
      <c r="K201" s="41">
        <v>4</v>
      </c>
    </row>
    <row r="202" spans="5:11" s="41" customFormat="1" ht="15">
      <c r="E202" s="41">
        <v>143</v>
      </c>
      <c r="F202" s="41">
        <v>11</v>
      </c>
      <c r="G202" s="41">
        <v>11</v>
      </c>
      <c r="H202" s="41">
        <v>4</v>
      </c>
      <c r="I202" s="41">
        <v>7</v>
      </c>
      <c r="K202" s="41">
        <v>4</v>
      </c>
    </row>
  </sheetData>
  <sheetProtection/>
  <mergeCells count="5">
    <mergeCell ref="J4:J5"/>
    <mergeCell ref="A4:A5"/>
    <mergeCell ref="B4:C4"/>
    <mergeCell ref="A1:J3"/>
    <mergeCell ref="D4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2"/>
  <sheetViews>
    <sheetView tabSelected="1" zoomScalePageLayoutView="0" workbookViewId="0" topLeftCell="A1">
      <selection activeCell="I64" sqref="I64"/>
    </sheetView>
  </sheetViews>
  <sheetFormatPr defaultColWidth="9.140625" defaultRowHeight="15"/>
  <cols>
    <col min="1" max="1" width="24.28125" style="0" customWidth="1"/>
    <col min="11" max="11" width="9.140625" style="0" customWidth="1"/>
    <col min="16" max="16" width="9.140625" style="68" customWidth="1"/>
    <col min="17" max="17" width="9.140625" style="60" customWidth="1"/>
    <col min="18" max="18" width="12.00390625" style="60" customWidth="1"/>
    <col min="20" max="20" width="10.140625" style="0" customWidth="1"/>
  </cols>
  <sheetData>
    <row r="1" spans="1:18" ht="15" customHeight="1">
      <c r="A1" s="240" t="s">
        <v>502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ht="15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0.75" customHeight="1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26" s="60" customFormat="1" ht="19.5" customHeight="1">
      <c r="A4" s="182" t="s">
        <v>421</v>
      </c>
      <c r="B4" s="197" t="s">
        <v>503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9"/>
      <c r="V4" s="64"/>
      <c r="W4" s="64"/>
      <c r="X4" s="64"/>
      <c r="Y4" s="64"/>
      <c r="Z4" s="70"/>
    </row>
    <row r="5" spans="1:21" ht="15.75" customHeight="1">
      <c r="A5" s="183"/>
      <c r="B5" s="244" t="s">
        <v>429</v>
      </c>
      <c r="C5" s="245" t="s">
        <v>440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  <c r="S5" s="60"/>
      <c r="T5" s="60"/>
      <c r="U5" s="60"/>
    </row>
    <row r="6" spans="1:21" ht="15" customHeight="1" hidden="1">
      <c r="A6" s="183"/>
      <c r="B6" s="244"/>
      <c r="C6" s="79"/>
      <c r="D6" s="80"/>
      <c r="E6" s="78"/>
      <c r="F6" s="79"/>
      <c r="G6" s="79"/>
      <c r="H6" s="80"/>
      <c r="I6" s="78"/>
      <c r="J6" s="80"/>
      <c r="K6" s="77"/>
      <c r="L6" s="52"/>
      <c r="M6" s="52"/>
      <c r="N6" s="52"/>
      <c r="O6" s="71"/>
      <c r="S6" s="51"/>
      <c r="T6" s="51"/>
      <c r="U6" s="51"/>
    </row>
    <row r="7" spans="1:24" ht="15" customHeight="1">
      <c r="A7" s="184"/>
      <c r="B7" s="244"/>
      <c r="C7" s="81" t="s">
        <v>426</v>
      </c>
      <c r="D7" s="77" t="s">
        <v>441</v>
      </c>
      <c r="E7" s="53" t="s">
        <v>442</v>
      </c>
      <c r="F7" s="53" t="s">
        <v>443</v>
      </c>
      <c r="G7" s="53" t="s">
        <v>450</v>
      </c>
      <c r="H7" s="53" t="s">
        <v>448</v>
      </c>
      <c r="I7" s="53" t="s">
        <v>449</v>
      </c>
      <c r="J7" s="53" t="s">
        <v>444</v>
      </c>
      <c r="K7" s="77" t="s">
        <v>447</v>
      </c>
      <c r="L7" s="53" t="s">
        <v>446</v>
      </c>
      <c r="M7" s="53" t="s">
        <v>445</v>
      </c>
      <c r="N7" s="53" t="s">
        <v>451</v>
      </c>
      <c r="O7" s="72" t="s">
        <v>452</v>
      </c>
      <c r="P7" s="53" t="s">
        <v>453</v>
      </c>
      <c r="Q7" s="53" t="s">
        <v>454</v>
      </c>
      <c r="R7" s="69" t="s">
        <v>456</v>
      </c>
      <c r="S7" s="85" t="s">
        <v>457</v>
      </c>
      <c r="T7" s="85" t="s">
        <v>458</v>
      </c>
      <c r="U7" s="65" t="s">
        <v>459</v>
      </c>
      <c r="V7" s="86" t="s">
        <v>462</v>
      </c>
      <c r="W7" s="65" t="s">
        <v>464</v>
      </c>
      <c r="X7" s="87" t="s">
        <v>465</v>
      </c>
    </row>
    <row r="8" spans="1:23" s="67" customFormat="1" ht="15.75" customHeight="1">
      <c r="A8" s="112" t="s">
        <v>368</v>
      </c>
      <c r="B8" s="115">
        <v>4</v>
      </c>
      <c r="C8" s="115">
        <v>2</v>
      </c>
      <c r="D8" s="115"/>
      <c r="E8" s="115"/>
      <c r="F8" s="115"/>
      <c r="G8" s="115"/>
      <c r="H8" s="63"/>
      <c r="I8" s="115">
        <v>1</v>
      </c>
      <c r="J8" s="115">
        <v>1</v>
      </c>
      <c r="K8" s="63"/>
      <c r="L8" s="24"/>
      <c r="M8" s="24"/>
      <c r="N8" s="24"/>
      <c r="O8" s="117"/>
      <c r="P8" s="117"/>
      <c r="Q8" s="24"/>
      <c r="R8" s="24"/>
      <c r="S8" s="118"/>
      <c r="T8" s="118"/>
      <c r="U8" s="118"/>
      <c r="V8" s="119"/>
      <c r="W8" s="118"/>
    </row>
    <row r="9" spans="1:23" s="67" customFormat="1" ht="15.75" customHeight="1">
      <c r="A9" s="112" t="s">
        <v>369</v>
      </c>
      <c r="B9" s="115">
        <v>3</v>
      </c>
      <c r="C9" s="115">
        <v>2</v>
      </c>
      <c r="D9" s="115">
        <v>1</v>
      </c>
      <c r="E9" s="115"/>
      <c r="F9" s="115"/>
      <c r="G9" s="115"/>
      <c r="H9" s="63"/>
      <c r="I9" s="115"/>
      <c r="J9" s="63"/>
      <c r="K9" s="63"/>
      <c r="L9" s="24"/>
      <c r="M9" s="24"/>
      <c r="N9" s="24"/>
      <c r="O9" s="117"/>
      <c r="P9" s="117"/>
      <c r="Q9" s="24"/>
      <c r="R9" s="24"/>
      <c r="S9" s="118"/>
      <c r="T9" s="118"/>
      <c r="U9" s="118"/>
      <c r="V9" s="119"/>
      <c r="W9" s="118"/>
    </row>
    <row r="10" spans="1:23" s="67" customFormat="1" ht="15" customHeight="1">
      <c r="A10" s="112" t="s">
        <v>370</v>
      </c>
      <c r="B10" s="115">
        <v>2</v>
      </c>
      <c r="C10" s="115">
        <v>1</v>
      </c>
      <c r="D10" s="115"/>
      <c r="E10" s="115"/>
      <c r="F10" s="115"/>
      <c r="G10" s="115"/>
      <c r="H10" s="63"/>
      <c r="I10" s="63"/>
      <c r="J10" s="63"/>
      <c r="K10" s="63"/>
      <c r="L10" s="24"/>
      <c r="M10" s="24"/>
      <c r="N10" s="24"/>
      <c r="O10" s="117"/>
      <c r="P10" s="114">
        <v>1</v>
      </c>
      <c r="Q10" s="4"/>
      <c r="R10" s="24"/>
      <c r="S10" s="118"/>
      <c r="T10" s="118"/>
      <c r="U10" s="118"/>
      <c r="V10" s="119"/>
      <c r="W10" s="118"/>
    </row>
    <row r="11" spans="1:23" s="67" customFormat="1" ht="17.25" customHeight="1">
      <c r="A11" s="112" t="s">
        <v>371</v>
      </c>
      <c r="B11" s="115">
        <v>7</v>
      </c>
      <c r="C11" s="115">
        <v>2</v>
      </c>
      <c r="D11" s="115">
        <v>1</v>
      </c>
      <c r="E11" s="115"/>
      <c r="F11" s="115"/>
      <c r="G11" s="115"/>
      <c r="H11" s="63"/>
      <c r="I11" s="115">
        <v>1</v>
      </c>
      <c r="J11" s="63"/>
      <c r="K11" s="115">
        <v>2</v>
      </c>
      <c r="L11" s="24"/>
      <c r="M11" s="4">
        <v>1</v>
      </c>
      <c r="N11" s="24"/>
      <c r="O11" s="117"/>
      <c r="P11" s="114"/>
      <c r="Q11" s="4"/>
      <c r="R11" s="24"/>
      <c r="S11" s="118"/>
      <c r="T11" s="118"/>
      <c r="U11" s="118"/>
      <c r="V11" s="119"/>
      <c r="W11" s="118"/>
    </row>
    <row r="12" spans="1:23" s="67" customFormat="1" ht="16.5" customHeight="1">
      <c r="A12" s="112" t="s">
        <v>372</v>
      </c>
      <c r="B12" s="115">
        <v>3</v>
      </c>
      <c r="C12" s="115">
        <v>1</v>
      </c>
      <c r="D12" s="115">
        <v>1</v>
      </c>
      <c r="E12" s="115"/>
      <c r="F12" s="115"/>
      <c r="G12" s="115"/>
      <c r="H12" s="63"/>
      <c r="I12" s="115">
        <v>1</v>
      </c>
      <c r="J12" s="63"/>
      <c r="K12" s="63"/>
      <c r="L12" s="24"/>
      <c r="M12" s="24"/>
      <c r="N12" s="24"/>
      <c r="O12" s="117"/>
      <c r="P12" s="114"/>
      <c r="Q12" s="4"/>
      <c r="R12" s="24"/>
      <c r="S12" s="118"/>
      <c r="T12" s="118"/>
      <c r="U12" s="118"/>
      <c r="V12" s="119"/>
      <c r="W12" s="118"/>
    </row>
    <row r="13" spans="1:23" s="67" customFormat="1" ht="16.5" customHeight="1">
      <c r="A13" s="112" t="s">
        <v>373</v>
      </c>
      <c r="B13" s="115">
        <v>5</v>
      </c>
      <c r="C13" s="115">
        <v>4</v>
      </c>
      <c r="D13" s="115"/>
      <c r="E13" s="115"/>
      <c r="F13" s="115">
        <v>1</v>
      </c>
      <c r="G13" s="115"/>
      <c r="H13" s="63"/>
      <c r="I13" s="63"/>
      <c r="J13" s="63"/>
      <c r="K13" s="63"/>
      <c r="L13" s="24"/>
      <c r="M13" s="24"/>
      <c r="N13" s="24"/>
      <c r="O13" s="63"/>
      <c r="P13" s="115"/>
      <c r="Q13" s="115"/>
      <c r="R13" s="63"/>
      <c r="S13" s="118"/>
      <c r="T13" s="118"/>
      <c r="U13" s="118"/>
      <c r="V13" s="119"/>
      <c r="W13" s="118"/>
    </row>
    <row r="14" spans="1:23" s="67" customFormat="1" ht="15.75" customHeight="1">
      <c r="A14" s="112" t="s">
        <v>374</v>
      </c>
      <c r="B14" s="115">
        <v>7</v>
      </c>
      <c r="C14" s="115">
        <v>2</v>
      </c>
      <c r="D14" s="115"/>
      <c r="E14" s="115"/>
      <c r="F14" s="115"/>
      <c r="G14" s="115"/>
      <c r="H14" s="63"/>
      <c r="I14" s="115">
        <v>4</v>
      </c>
      <c r="J14" s="63"/>
      <c r="K14" s="63"/>
      <c r="L14" s="24"/>
      <c r="M14" s="24"/>
      <c r="N14" s="24"/>
      <c r="O14" s="117"/>
      <c r="P14" s="114"/>
      <c r="Q14" s="4">
        <v>1</v>
      </c>
      <c r="R14" s="24"/>
      <c r="S14" s="118"/>
      <c r="T14" s="118"/>
      <c r="U14" s="118"/>
      <c r="V14" s="119"/>
      <c r="W14" s="118"/>
    </row>
    <row r="15" spans="1:23" s="67" customFormat="1" ht="18.75" customHeight="1">
      <c r="A15" s="112" t="s">
        <v>375</v>
      </c>
      <c r="B15" s="4">
        <v>5</v>
      </c>
      <c r="C15" s="115">
        <v>3</v>
      </c>
      <c r="D15" s="115">
        <v>1</v>
      </c>
      <c r="E15" s="115"/>
      <c r="F15" s="115"/>
      <c r="G15" s="115"/>
      <c r="H15" s="63"/>
      <c r="I15" s="115">
        <v>1</v>
      </c>
      <c r="J15" s="63"/>
      <c r="K15" s="63"/>
      <c r="L15" s="24"/>
      <c r="M15" s="24"/>
      <c r="N15" s="24"/>
      <c r="O15" s="117"/>
      <c r="P15" s="117"/>
      <c r="Q15" s="24"/>
      <c r="R15" s="24"/>
      <c r="S15" s="118"/>
      <c r="T15" s="118"/>
      <c r="U15" s="118"/>
      <c r="V15" s="119"/>
      <c r="W15" s="118"/>
    </row>
    <row r="16" spans="1:23" s="67" customFormat="1" ht="18" customHeight="1">
      <c r="A16" s="112" t="s">
        <v>376</v>
      </c>
      <c r="B16" s="115">
        <v>4</v>
      </c>
      <c r="C16" s="115">
        <v>2</v>
      </c>
      <c r="D16" s="115">
        <v>1</v>
      </c>
      <c r="E16" s="115"/>
      <c r="F16" s="115"/>
      <c r="G16" s="115"/>
      <c r="H16" s="63"/>
      <c r="I16" s="63">
        <v>1</v>
      </c>
      <c r="J16" s="63"/>
      <c r="K16" s="63"/>
      <c r="L16" s="115"/>
      <c r="M16" s="115"/>
      <c r="N16" s="115"/>
      <c r="O16" s="117"/>
      <c r="P16" s="63"/>
      <c r="Q16" s="63"/>
      <c r="R16" s="63"/>
      <c r="S16" s="118"/>
      <c r="T16" s="118"/>
      <c r="U16" s="118"/>
      <c r="V16" s="119"/>
      <c r="W16" s="118"/>
    </row>
    <row r="17" spans="1:23" s="67" customFormat="1" ht="18.75" customHeight="1">
      <c r="A17" s="112" t="s">
        <v>377</v>
      </c>
      <c r="B17" s="115">
        <v>3</v>
      </c>
      <c r="C17" s="115">
        <v>2</v>
      </c>
      <c r="D17" s="115"/>
      <c r="E17" s="115"/>
      <c r="F17" s="115">
        <v>1</v>
      </c>
      <c r="G17" s="115"/>
      <c r="H17" s="63"/>
      <c r="I17" s="63"/>
      <c r="J17" s="63"/>
      <c r="K17" s="63"/>
      <c r="L17" s="24"/>
      <c r="M17" s="24"/>
      <c r="N17" s="24"/>
      <c r="O17" s="117"/>
      <c r="P17" s="117"/>
      <c r="Q17" s="24"/>
      <c r="R17" s="24"/>
      <c r="S17" s="118"/>
      <c r="T17" s="118"/>
      <c r="U17" s="118"/>
      <c r="V17" s="119"/>
      <c r="W17" s="118"/>
    </row>
    <row r="18" spans="1:23" s="67" customFormat="1" ht="13.5" customHeight="1">
      <c r="A18" s="112" t="s">
        <v>378</v>
      </c>
      <c r="B18" s="115">
        <v>4</v>
      </c>
      <c r="C18" s="115">
        <v>1</v>
      </c>
      <c r="D18" s="115">
        <v>1</v>
      </c>
      <c r="E18" s="115"/>
      <c r="F18" s="115"/>
      <c r="G18" s="115"/>
      <c r="H18" s="63"/>
      <c r="I18" s="63">
        <v>2</v>
      </c>
      <c r="J18" s="63"/>
      <c r="K18" s="63"/>
      <c r="L18" s="24"/>
      <c r="M18" s="24"/>
      <c r="N18" s="24"/>
      <c r="O18" s="117"/>
      <c r="P18" s="117"/>
      <c r="Q18" s="24"/>
      <c r="R18" s="24"/>
      <c r="S18" s="118"/>
      <c r="T18" s="118"/>
      <c r="U18" s="118"/>
      <c r="V18" s="119"/>
      <c r="W18" s="118"/>
    </row>
    <row r="19" spans="1:23" s="67" customFormat="1" ht="16.5" customHeight="1">
      <c r="A19" s="112" t="s">
        <v>379</v>
      </c>
      <c r="B19" s="115">
        <v>16</v>
      </c>
      <c r="C19" s="115">
        <v>7</v>
      </c>
      <c r="D19" s="115">
        <v>2</v>
      </c>
      <c r="E19" s="115"/>
      <c r="F19" s="115"/>
      <c r="G19" s="115"/>
      <c r="H19" s="63">
        <v>2</v>
      </c>
      <c r="I19" s="63">
        <v>5</v>
      </c>
      <c r="J19" s="63"/>
      <c r="K19" s="63"/>
      <c r="L19" s="24"/>
      <c r="M19" s="24"/>
      <c r="N19" s="24"/>
      <c r="O19" s="117"/>
      <c r="P19" s="117"/>
      <c r="Q19" s="24"/>
      <c r="R19" s="24"/>
      <c r="S19" s="118"/>
      <c r="T19" s="118"/>
      <c r="U19" s="118"/>
      <c r="V19" s="119"/>
      <c r="W19" s="118"/>
    </row>
    <row r="20" spans="1:23" s="67" customFormat="1" ht="14.25" customHeight="1">
      <c r="A20" s="112" t="s">
        <v>380</v>
      </c>
      <c r="B20" s="115">
        <v>4</v>
      </c>
      <c r="C20" s="115">
        <v>3</v>
      </c>
      <c r="D20" s="115">
        <v>1</v>
      </c>
      <c r="E20" s="115"/>
      <c r="F20" s="115"/>
      <c r="G20" s="115"/>
      <c r="H20" s="63"/>
      <c r="I20" s="63"/>
      <c r="J20" s="63"/>
      <c r="K20" s="63"/>
      <c r="L20" s="24"/>
      <c r="M20" s="24"/>
      <c r="N20" s="24"/>
      <c r="O20" s="117"/>
      <c r="P20" s="117"/>
      <c r="Q20" s="24"/>
      <c r="R20" s="24"/>
      <c r="S20" s="118"/>
      <c r="T20" s="118"/>
      <c r="U20" s="118"/>
      <c r="V20" s="119"/>
      <c r="W20" s="118"/>
    </row>
    <row r="21" spans="1:23" s="67" customFormat="1" ht="17.25" customHeight="1">
      <c r="A21" s="112" t="s">
        <v>381</v>
      </c>
      <c r="B21" s="115">
        <v>3</v>
      </c>
      <c r="C21" s="115">
        <v>1</v>
      </c>
      <c r="D21" s="115">
        <v>1</v>
      </c>
      <c r="E21" s="115"/>
      <c r="F21" s="115"/>
      <c r="G21" s="115"/>
      <c r="H21" s="63"/>
      <c r="I21" s="63">
        <v>1</v>
      </c>
      <c r="J21" s="63"/>
      <c r="K21" s="63"/>
      <c r="L21" s="24"/>
      <c r="M21" s="24"/>
      <c r="N21" s="24"/>
      <c r="O21" s="117"/>
      <c r="P21" s="117"/>
      <c r="Q21" s="24"/>
      <c r="R21" s="24"/>
      <c r="S21" s="118"/>
      <c r="T21" s="118"/>
      <c r="U21" s="118"/>
      <c r="V21" s="119"/>
      <c r="W21" s="118"/>
    </row>
    <row r="22" spans="1:23" s="67" customFormat="1" ht="19.5" customHeight="1">
      <c r="A22" s="112" t="s">
        <v>382</v>
      </c>
      <c r="B22" s="115">
        <v>3</v>
      </c>
      <c r="C22" s="115">
        <v>1</v>
      </c>
      <c r="D22" s="115"/>
      <c r="E22" s="115"/>
      <c r="F22" s="115"/>
      <c r="G22" s="115"/>
      <c r="H22" s="63"/>
      <c r="I22" s="63">
        <v>1</v>
      </c>
      <c r="J22" s="63">
        <v>1</v>
      </c>
      <c r="K22" s="63"/>
      <c r="L22" s="24"/>
      <c r="M22" s="24"/>
      <c r="N22" s="24"/>
      <c r="O22" s="117"/>
      <c r="P22" s="117"/>
      <c r="Q22" s="24"/>
      <c r="R22" s="24"/>
      <c r="S22" s="118"/>
      <c r="T22" s="118"/>
      <c r="U22" s="118"/>
      <c r="V22" s="119"/>
      <c r="W22" s="118"/>
    </row>
    <row r="23" spans="1:23" s="67" customFormat="1" ht="15.75" customHeight="1">
      <c r="A23" s="112" t="s">
        <v>383</v>
      </c>
      <c r="B23" s="115">
        <v>11</v>
      </c>
      <c r="C23" s="115">
        <v>10</v>
      </c>
      <c r="D23" s="115"/>
      <c r="E23" s="115"/>
      <c r="F23" s="115">
        <v>1</v>
      </c>
      <c r="G23" s="115"/>
      <c r="H23" s="63"/>
      <c r="I23" s="63"/>
      <c r="J23" s="63"/>
      <c r="K23" s="63"/>
      <c r="L23" s="115"/>
      <c r="M23" s="115"/>
      <c r="N23" s="115"/>
      <c r="O23" s="63"/>
      <c r="P23" s="63"/>
      <c r="Q23" s="63"/>
      <c r="R23" s="63"/>
      <c r="S23" s="118"/>
      <c r="T23" s="118"/>
      <c r="U23" s="118"/>
      <c r="V23" s="119"/>
      <c r="W23" s="118"/>
    </row>
    <row r="24" spans="1:23" s="67" customFormat="1" ht="15.75" customHeight="1">
      <c r="A24" s="112" t="s">
        <v>384</v>
      </c>
      <c r="B24" s="115">
        <v>9</v>
      </c>
      <c r="C24" s="115">
        <v>6</v>
      </c>
      <c r="D24" s="115">
        <v>1</v>
      </c>
      <c r="E24" s="115"/>
      <c r="F24" s="115"/>
      <c r="G24" s="115"/>
      <c r="H24" s="63"/>
      <c r="I24" s="63">
        <v>2</v>
      </c>
      <c r="J24" s="63"/>
      <c r="K24" s="63"/>
      <c r="L24" s="24"/>
      <c r="M24" s="24"/>
      <c r="N24" s="24"/>
      <c r="O24" s="117"/>
      <c r="P24" s="117"/>
      <c r="Q24" s="24"/>
      <c r="R24" s="24"/>
      <c r="S24" s="118"/>
      <c r="T24" s="118"/>
      <c r="U24" s="118"/>
      <c r="V24" s="119"/>
      <c r="W24" s="118"/>
    </row>
    <row r="25" spans="1:23" s="67" customFormat="1" ht="17.25" customHeight="1">
      <c r="A25" s="112" t="s">
        <v>385</v>
      </c>
      <c r="B25" s="115">
        <v>8</v>
      </c>
      <c r="C25" s="115">
        <v>4</v>
      </c>
      <c r="D25" s="115"/>
      <c r="E25" s="115"/>
      <c r="F25" s="115"/>
      <c r="G25" s="115"/>
      <c r="H25" s="63"/>
      <c r="I25" s="63">
        <v>1</v>
      </c>
      <c r="J25" s="63"/>
      <c r="K25" s="63"/>
      <c r="L25" s="24"/>
      <c r="M25" s="24">
        <v>1</v>
      </c>
      <c r="N25" s="24"/>
      <c r="O25" s="117"/>
      <c r="P25" s="117"/>
      <c r="Q25" s="24"/>
      <c r="R25" s="24">
        <v>1</v>
      </c>
      <c r="S25" s="118">
        <v>1</v>
      </c>
      <c r="T25" s="118"/>
      <c r="U25" s="118"/>
      <c r="V25" s="119"/>
      <c r="W25" s="118"/>
    </row>
    <row r="26" spans="1:23" s="67" customFormat="1" ht="18.75" customHeight="1">
      <c r="A26" s="112" t="s">
        <v>386</v>
      </c>
      <c r="B26" s="115">
        <v>4</v>
      </c>
      <c r="C26" s="115">
        <v>1</v>
      </c>
      <c r="D26" s="115">
        <v>1</v>
      </c>
      <c r="E26" s="115"/>
      <c r="F26" s="115"/>
      <c r="G26" s="115"/>
      <c r="H26" s="63"/>
      <c r="I26" s="63">
        <v>1</v>
      </c>
      <c r="J26" s="63"/>
      <c r="K26" s="63"/>
      <c r="L26" s="24"/>
      <c r="M26" s="24"/>
      <c r="N26" s="24"/>
      <c r="O26" s="117"/>
      <c r="P26" s="117"/>
      <c r="Q26" s="24"/>
      <c r="R26" s="24"/>
      <c r="S26" s="118"/>
      <c r="T26" s="118"/>
      <c r="U26" s="118"/>
      <c r="V26" s="119"/>
      <c r="W26" s="118"/>
    </row>
    <row r="27" spans="1:23" s="67" customFormat="1" ht="18.75" customHeight="1">
      <c r="A27" s="112" t="s">
        <v>387</v>
      </c>
      <c r="B27" s="115">
        <v>4</v>
      </c>
      <c r="C27" s="115">
        <v>1</v>
      </c>
      <c r="D27" s="115"/>
      <c r="E27" s="115"/>
      <c r="F27" s="115"/>
      <c r="G27" s="115"/>
      <c r="H27" s="63"/>
      <c r="I27" s="63">
        <v>3</v>
      </c>
      <c r="J27" s="63"/>
      <c r="K27" s="63"/>
      <c r="L27" s="24"/>
      <c r="M27" s="24"/>
      <c r="N27" s="24"/>
      <c r="O27" s="117"/>
      <c r="P27" s="117"/>
      <c r="Q27" s="24"/>
      <c r="R27" s="24"/>
      <c r="S27" s="118"/>
      <c r="T27" s="118"/>
      <c r="U27" s="118"/>
      <c r="V27" s="119"/>
      <c r="W27" s="118"/>
    </row>
    <row r="28" spans="1:23" s="67" customFormat="1" ht="18" customHeight="1">
      <c r="A28" s="112" t="s">
        <v>388</v>
      </c>
      <c r="B28" s="115">
        <v>5</v>
      </c>
      <c r="C28" s="115">
        <v>1</v>
      </c>
      <c r="D28" s="115">
        <v>1</v>
      </c>
      <c r="E28" s="115"/>
      <c r="F28" s="115"/>
      <c r="G28" s="115"/>
      <c r="H28" s="63"/>
      <c r="I28" s="63">
        <v>1</v>
      </c>
      <c r="J28" s="63"/>
      <c r="K28" s="63">
        <v>1</v>
      </c>
      <c r="L28" s="115"/>
      <c r="M28" s="115"/>
      <c r="N28" s="115"/>
      <c r="O28" s="63"/>
      <c r="P28" s="117"/>
      <c r="Q28" s="24"/>
      <c r="R28" s="24"/>
      <c r="S28" s="118"/>
      <c r="T28" s="118">
        <v>1</v>
      </c>
      <c r="U28" s="118"/>
      <c r="V28" s="119"/>
      <c r="W28" s="118"/>
    </row>
    <row r="29" spans="1:23" s="67" customFormat="1" ht="15" customHeight="1">
      <c r="A29" s="112" t="s">
        <v>389</v>
      </c>
      <c r="B29" s="115">
        <v>3</v>
      </c>
      <c r="C29" s="115">
        <v>2</v>
      </c>
      <c r="D29" s="115"/>
      <c r="E29" s="115"/>
      <c r="F29" s="115"/>
      <c r="G29" s="115"/>
      <c r="H29" s="63"/>
      <c r="I29" s="63">
        <v>1</v>
      </c>
      <c r="J29" s="63"/>
      <c r="K29" s="63"/>
      <c r="L29" s="24"/>
      <c r="M29" s="24"/>
      <c r="N29" s="24"/>
      <c r="O29" s="117"/>
      <c r="P29" s="117"/>
      <c r="Q29" s="24"/>
      <c r="R29" s="24"/>
      <c r="S29" s="118"/>
      <c r="T29" s="118"/>
      <c r="U29" s="118"/>
      <c r="V29" s="119"/>
      <c r="W29" s="118"/>
    </row>
    <row r="30" spans="1:23" s="67" customFormat="1" ht="16.5" customHeight="1">
      <c r="A30" s="112" t="s">
        <v>390</v>
      </c>
      <c r="B30" s="115">
        <v>2</v>
      </c>
      <c r="C30" s="115">
        <v>1</v>
      </c>
      <c r="D30" s="115"/>
      <c r="E30" s="115"/>
      <c r="F30" s="115"/>
      <c r="G30" s="115"/>
      <c r="H30" s="63"/>
      <c r="I30" s="63">
        <v>1</v>
      </c>
      <c r="J30" s="63"/>
      <c r="K30" s="63"/>
      <c r="L30" s="24"/>
      <c r="M30" s="24"/>
      <c r="N30" s="24"/>
      <c r="O30" s="117"/>
      <c r="P30" s="117"/>
      <c r="Q30" s="24"/>
      <c r="R30" s="24"/>
      <c r="S30" s="118"/>
      <c r="T30" s="118"/>
      <c r="U30" s="118"/>
      <c r="V30" s="119"/>
      <c r="W30" s="118"/>
    </row>
    <row r="31" spans="1:23" s="67" customFormat="1" ht="15.75" customHeight="1">
      <c r="A31" s="112" t="s">
        <v>391</v>
      </c>
      <c r="B31" s="115">
        <v>14</v>
      </c>
      <c r="C31" s="115">
        <v>9</v>
      </c>
      <c r="D31" s="115">
        <v>1</v>
      </c>
      <c r="E31" s="115"/>
      <c r="F31" s="115"/>
      <c r="G31" s="115"/>
      <c r="H31" s="63"/>
      <c r="I31" s="63">
        <v>4</v>
      </c>
      <c r="J31" s="63"/>
      <c r="K31" s="63"/>
      <c r="L31" s="115"/>
      <c r="M31" s="115"/>
      <c r="N31" s="115"/>
      <c r="O31" s="63"/>
      <c r="P31" s="63"/>
      <c r="Q31" s="63"/>
      <c r="R31" s="63"/>
      <c r="S31" s="118"/>
      <c r="T31" s="118"/>
      <c r="U31" s="118"/>
      <c r="V31" s="119"/>
      <c r="W31" s="118"/>
    </row>
    <row r="32" spans="1:23" s="67" customFormat="1" ht="18.75" customHeight="1">
      <c r="A32" s="112" t="s">
        <v>392</v>
      </c>
      <c r="B32" s="115">
        <v>7</v>
      </c>
      <c r="C32" s="115">
        <v>4</v>
      </c>
      <c r="D32" s="115"/>
      <c r="E32" s="115"/>
      <c r="F32" s="115"/>
      <c r="G32" s="115">
        <v>1</v>
      </c>
      <c r="H32" s="63"/>
      <c r="I32" s="63">
        <v>2</v>
      </c>
      <c r="J32" s="63"/>
      <c r="K32" s="63"/>
      <c r="L32" s="24"/>
      <c r="M32" s="24"/>
      <c r="N32" s="24"/>
      <c r="O32" s="117"/>
      <c r="P32" s="117"/>
      <c r="Q32" s="24"/>
      <c r="R32" s="24"/>
      <c r="S32" s="118"/>
      <c r="T32" s="118"/>
      <c r="U32" s="118"/>
      <c r="V32" s="119"/>
      <c r="W32" s="118"/>
    </row>
    <row r="33" spans="1:23" s="67" customFormat="1" ht="18" customHeight="1">
      <c r="A33" s="112" t="s">
        <v>393</v>
      </c>
      <c r="B33" s="115">
        <v>4</v>
      </c>
      <c r="C33" s="115">
        <v>2</v>
      </c>
      <c r="D33" s="115"/>
      <c r="E33" s="115"/>
      <c r="F33" s="115"/>
      <c r="G33" s="115"/>
      <c r="H33" s="63"/>
      <c r="I33" s="63">
        <v>1</v>
      </c>
      <c r="J33" s="63">
        <v>1</v>
      </c>
      <c r="K33" s="63"/>
      <c r="L33" s="24"/>
      <c r="M33" s="24"/>
      <c r="N33" s="24"/>
      <c r="O33" s="117"/>
      <c r="P33" s="117"/>
      <c r="Q33" s="24"/>
      <c r="R33" s="24"/>
      <c r="S33" s="118"/>
      <c r="T33" s="118"/>
      <c r="U33" s="118"/>
      <c r="V33" s="119"/>
      <c r="W33" s="118"/>
    </row>
    <row r="34" spans="1:23" s="67" customFormat="1" ht="16.5" customHeight="1">
      <c r="A34" s="112" t="s">
        <v>394</v>
      </c>
      <c r="B34" s="115">
        <v>4</v>
      </c>
      <c r="C34" s="115">
        <v>2</v>
      </c>
      <c r="D34" s="115">
        <v>1</v>
      </c>
      <c r="E34" s="115"/>
      <c r="F34" s="115"/>
      <c r="G34" s="115"/>
      <c r="H34" s="63"/>
      <c r="I34" s="63">
        <v>1</v>
      </c>
      <c r="J34" s="63"/>
      <c r="K34" s="63"/>
      <c r="L34" s="24"/>
      <c r="M34" s="24"/>
      <c r="N34" s="24"/>
      <c r="O34" s="117"/>
      <c r="P34" s="117"/>
      <c r="Q34" s="24"/>
      <c r="R34" s="24"/>
      <c r="S34" s="118"/>
      <c r="T34" s="118"/>
      <c r="U34" s="118"/>
      <c r="V34" s="119"/>
      <c r="W34" s="118"/>
    </row>
    <row r="35" spans="1:23" s="67" customFormat="1" ht="16.5" customHeight="1">
      <c r="A35" s="112" t="s">
        <v>395</v>
      </c>
      <c r="B35" s="115">
        <v>5</v>
      </c>
      <c r="C35" s="115">
        <v>1</v>
      </c>
      <c r="D35" s="115">
        <v>1</v>
      </c>
      <c r="E35" s="115"/>
      <c r="F35" s="115"/>
      <c r="G35" s="115"/>
      <c r="H35" s="63"/>
      <c r="I35" s="63">
        <v>1</v>
      </c>
      <c r="J35" s="63"/>
      <c r="K35" s="63">
        <v>1</v>
      </c>
      <c r="L35" s="24"/>
      <c r="M35" s="24"/>
      <c r="N35" s="24"/>
      <c r="O35" s="117"/>
      <c r="P35" s="117"/>
      <c r="Q35" s="24"/>
      <c r="R35" s="24">
        <v>1</v>
      </c>
      <c r="S35" s="118"/>
      <c r="T35" s="118"/>
      <c r="U35" s="118"/>
      <c r="V35" s="119"/>
      <c r="W35" s="118"/>
    </row>
    <row r="36" spans="1:23" s="67" customFormat="1" ht="17.25" customHeight="1">
      <c r="A36" s="112" t="s">
        <v>428</v>
      </c>
      <c r="B36" s="115">
        <v>7</v>
      </c>
      <c r="C36" s="115">
        <v>4</v>
      </c>
      <c r="D36" s="115">
        <v>1</v>
      </c>
      <c r="E36" s="115"/>
      <c r="F36" s="115"/>
      <c r="G36" s="115"/>
      <c r="H36" s="63">
        <v>1</v>
      </c>
      <c r="I36" s="63"/>
      <c r="J36" s="63"/>
      <c r="K36" s="63">
        <v>1</v>
      </c>
      <c r="L36" s="115"/>
      <c r="M36" s="115"/>
      <c r="N36" s="115"/>
      <c r="O36" s="63"/>
      <c r="P36" s="63"/>
      <c r="Q36" s="63"/>
      <c r="R36" s="63"/>
      <c r="S36" s="118"/>
      <c r="T36" s="118"/>
      <c r="U36" s="118"/>
      <c r="V36" s="119"/>
      <c r="W36" s="118"/>
    </row>
    <row r="37" spans="1:23" s="67" customFormat="1" ht="19.5" customHeight="1">
      <c r="A37" s="112" t="s">
        <v>396</v>
      </c>
      <c r="B37" s="115">
        <v>4</v>
      </c>
      <c r="C37" s="115">
        <v>2</v>
      </c>
      <c r="D37" s="115">
        <v>1</v>
      </c>
      <c r="E37" s="115"/>
      <c r="F37" s="115"/>
      <c r="G37" s="115"/>
      <c r="H37" s="63"/>
      <c r="I37" s="63">
        <v>1</v>
      </c>
      <c r="J37" s="63"/>
      <c r="K37" s="63"/>
      <c r="L37" s="24"/>
      <c r="M37" s="24"/>
      <c r="N37" s="24"/>
      <c r="O37" s="117"/>
      <c r="P37" s="117"/>
      <c r="Q37" s="24"/>
      <c r="R37" s="24"/>
      <c r="S37" s="118"/>
      <c r="T37" s="118"/>
      <c r="U37" s="118"/>
      <c r="V37" s="119"/>
      <c r="W37" s="118"/>
    </row>
    <row r="38" spans="1:23" s="67" customFormat="1" ht="17.25" customHeight="1">
      <c r="A38" s="112" t="s">
        <v>397</v>
      </c>
      <c r="B38" s="115">
        <v>7</v>
      </c>
      <c r="C38" s="115">
        <v>5</v>
      </c>
      <c r="D38" s="115">
        <v>1</v>
      </c>
      <c r="E38" s="115"/>
      <c r="F38" s="115"/>
      <c r="G38" s="115"/>
      <c r="H38" s="63"/>
      <c r="I38" s="63">
        <v>1</v>
      </c>
      <c r="J38" s="63"/>
      <c r="K38" s="63"/>
      <c r="L38" s="24"/>
      <c r="M38" s="24"/>
      <c r="N38" s="24"/>
      <c r="O38" s="117"/>
      <c r="P38" s="117"/>
      <c r="Q38" s="24"/>
      <c r="R38" s="24"/>
      <c r="S38" s="118"/>
      <c r="T38" s="118"/>
      <c r="U38" s="118"/>
      <c r="V38" s="119"/>
      <c r="W38" s="118"/>
    </row>
    <row r="39" spans="1:23" s="67" customFormat="1" ht="18.75" customHeight="1">
      <c r="A39" s="112" t="s">
        <v>398</v>
      </c>
      <c r="B39" s="115">
        <v>2</v>
      </c>
      <c r="C39" s="115">
        <v>1</v>
      </c>
      <c r="D39" s="115"/>
      <c r="E39" s="115"/>
      <c r="F39" s="115"/>
      <c r="G39" s="115"/>
      <c r="H39" s="63"/>
      <c r="I39" s="63">
        <v>1</v>
      </c>
      <c r="J39" s="63"/>
      <c r="K39" s="63"/>
      <c r="L39" s="24"/>
      <c r="M39" s="24"/>
      <c r="N39" s="24"/>
      <c r="O39" s="117"/>
      <c r="P39" s="117"/>
      <c r="Q39" s="24"/>
      <c r="R39" s="24"/>
      <c r="S39" s="118"/>
      <c r="T39" s="118"/>
      <c r="U39" s="118"/>
      <c r="V39" s="119"/>
      <c r="W39" s="118"/>
    </row>
    <row r="40" spans="1:23" s="67" customFormat="1" ht="15.75" customHeight="1">
      <c r="A40" s="112" t="s">
        <v>399</v>
      </c>
      <c r="B40" s="115">
        <v>3</v>
      </c>
      <c r="C40" s="115">
        <v>1</v>
      </c>
      <c r="D40" s="115">
        <v>1</v>
      </c>
      <c r="E40" s="115"/>
      <c r="F40" s="115"/>
      <c r="G40" s="115"/>
      <c r="H40" s="63"/>
      <c r="I40" s="63">
        <v>1</v>
      </c>
      <c r="J40" s="63"/>
      <c r="K40" s="63"/>
      <c r="L40" s="24"/>
      <c r="M40" s="24"/>
      <c r="N40" s="24"/>
      <c r="O40" s="117"/>
      <c r="P40" s="117"/>
      <c r="Q40" s="24"/>
      <c r="R40" s="24"/>
      <c r="S40" s="118"/>
      <c r="T40" s="118"/>
      <c r="U40" s="118"/>
      <c r="V40" s="119"/>
      <c r="W40" s="118"/>
    </row>
    <row r="41" spans="1:23" s="67" customFormat="1" ht="20.25" customHeight="1">
      <c r="A41" s="112" t="s">
        <v>400</v>
      </c>
      <c r="B41" s="115">
        <v>9</v>
      </c>
      <c r="C41" s="115">
        <v>3</v>
      </c>
      <c r="D41" s="115">
        <v>2</v>
      </c>
      <c r="E41" s="115"/>
      <c r="F41" s="115">
        <v>2</v>
      </c>
      <c r="G41" s="115"/>
      <c r="H41" s="63"/>
      <c r="I41" s="63">
        <v>1</v>
      </c>
      <c r="J41" s="63"/>
      <c r="K41" s="63"/>
      <c r="L41" s="24"/>
      <c r="M41" s="24"/>
      <c r="N41" s="24"/>
      <c r="O41" s="117"/>
      <c r="P41" s="117"/>
      <c r="Q41" s="24"/>
      <c r="R41" s="24">
        <v>1</v>
      </c>
      <c r="S41" s="118"/>
      <c r="T41" s="118"/>
      <c r="U41" s="118"/>
      <c r="V41" s="119"/>
      <c r="W41" s="118"/>
    </row>
    <row r="42" spans="1:23" s="67" customFormat="1" ht="20.25" customHeight="1">
      <c r="A42" s="112" t="s">
        <v>401</v>
      </c>
      <c r="B42" s="115">
        <v>10</v>
      </c>
      <c r="C42" s="115">
        <v>6</v>
      </c>
      <c r="D42" s="115">
        <v>1</v>
      </c>
      <c r="E42" s="115"/>
      <c r="F42" s="115"/>
      <c r="G42" s="115"/>
      <c r="H42" s="63">
        <v>1</v>
      </c>
      <c r="I42" s="63">
        <v>1</v>
      </c>
      <c r="J42" s="63"/>
      <c r="K42" s="63">
        <v>1</v>
      </c>
      <c r="L42" s="115"/>
      <c r="M42" s="115"/>
      <c r="N42" s="115"/>
      <c r="O42" s="63"/>
      <c r="P42" s="63"/>
      <c r="Q42" s="63"/>
      <c r="R42" s="63"/>
      <c r="S42" s="118"/>
      <c r="T42" s="118"/>
      <c r="U42" s="118"/>
      <c r="V42" s="119"/>
      <c r="W42" s="118"/>
    </row>
    <row r="43" spans="1:23" s="67" customFormat="1" ht="19.5" customHeight="1">
      <c r="A43" s="112" t="s">
        <v>402</v>
      </c>
      <c r="B43" s="115">
        <v>4</v>
      </c>
      <c r="C43" s="115">
        <v>2</v>
      </c>
      <c r="D43" s="115">
        <v>1</v>
      </c>
      <c r="E43" s="115"/>
      <c r="F43" s="115"/>
      <c r="G43" s="115"/>
      <c r="H43" s="63"/>
      <c r="I43" s="63">
        <v>1</v>
      </c>
      <c r="J43" s="63"/>
      <c r="K43" s="63"/>
      <c r="L43" s="115"/>
      <c r="M43" s="115"/>
      <c r="N43" s="115"/>
      <c r="O43" s="63"/>
      <c r="P43" s="63"/>
      <c r="Q43" s="63"/>
      <c r="R43" s="63"/>
      <c r="S43" s="118"/>
      <c r="T43" s="118"/>
      <c r="U43" s="118"/>
      <c r="V43" s="119"/>
      <c r="W43" s="118"/>
    </row>
    <row r="44" spans="1:23" s="67" customFormat="1" ht="17.25" customHeight="1">
      <c r="A44" s="112" t="s">
        <v>403</v>
      </c>
      <c r="B44" s="115">
        <v>3</v>
      </c>
      <c r="C44" s="115">
        <v>1</v>
      </c>
      <c r="D44" s="115">
        <v>1</v>
      </c>
      <c r="E44" s="115"/>
      <c r="F44" s="115"/>
      <c r="G44" s="115"/>
      <c r="H44" s="63"/>
      <c r="I44" s="63">
        <v>1</v>
      </c>
      <c r="J44" s="63"/>
      <c r="K44" s="63"/>
      <c r="L44" s="24"/>
      <c r="M44" s="24"/>
      <c r="N44" s="24"/>
      <c r="O44" s="117"/>
      <c r="P44" s="117"/>
      <c r="Q44" s="24"/>
      <c r="R44" s="24"/>
      <c r="S44" s="118"/>
      <c r="T44" s="118"/>
      <c r="U44" s="118"/>
      <c r="V44" s="119"/>
      <c r="W44" s="118"/>
    </row>
    <row r="45" spans="1:23" s="67" customFormat="1" ht="16.5" customHeight="1">
      <c r="A45" s="112" t="s">
        <v>404</v>
      </c>
      <c r="B45" s="115">
        <v>3</v>
      </c>
      <c r="C45" s="115">
        <v>1</v>
      </c>
      <c r="D45" s="115"/>
      <c r="E45" s="115"/>
      <c r="F45" s="115">
        <v>1</v>
      </c>
      <c r="G45" s="115"/>
      <c r="H45" s="63"/>
      <c r="I45" s="63"/>
      <c r="J45" s="63"/>
      <c r="K45" s="63"/>
      <c r="L45" s="24"/>
      <c r="M45" s="24"/>
      <c r="N45" s="24"/>
      <c r="O45" s="117"/>
      <c r="P45" s="117"/>
      <c r="Q45" s="24"/>
      <c r="R45" s="24"/>
      <c r="S45" s="118"/>
      <c r="T45" s="118"/>
      <c r="U45" s="118">
        <v>1</v>
      </c>
      <c r="V45" s="119"/>
      <c r="W45" s="118"/>
    </row>
    <row r="46" spans="1:23" s="67" customFormat="1" ht="18" customHeight="1">
      <c r="A46" s="112" t="s">
        <v>405</v>
      </c>
      <c r="B46" s="115">
        <v>2</v>
      </c>
      <c r="C46" s="115">
        <v>1</v>
      </c>
      <c r="D46" s="115">
        <v>1</v>
      </c>
      <c r="E46" s="115"/>
      <c r="F46" s="115"/>
      <c r="G46" s="115"/>
      <c r="H46" s="63"/>
      <c r="I46" s="63"/>
      <c r="J46" s="63"/>
      <c r="K46" s="63"/>
      <c r="L46" s="24"/>
      <c r="M46" s="24"/>
      <c r="N46" s="24"/>
      <c r="O46" s="117"/>
      <c r="P46" s="117"/>
      <c r="Q46" s="24"/>
      <c r="R46" s="24"/>
      <c r="S46" s="118"/>
      <c r="T46" s="118"/>
      <c r="U46" s="118"/>
      <c r="V46" s="119"/>
      <c r="W46" s="118"/>
    </row>
    <row r="47" spans="1:23" s="67" customFormat="1" ht="16.5" customHeight="1">
      <c r="A47" s="112" t="s">
        <v>406</v>
      </c>
      <c r="B47" s="115">
        <v>2</v>
      </c>
      <c r="C47" s="115">
        <v>1</v>
      </c>
      <c r="D47" s="115"/>
      <c r="E47" s="115"/>
      <c r="F47" s="115">
        <v>1</v>
      </c>
      <c r="G47" s="115"/>
      <c r="H47" s="63"/>
      <c r="I47" s="63"/>
      <c r="J47" s="63"/>
      <c r="K47" s="63"/>
      <c r="L47" s="24"/>
      <c r="M47" s="24"/>
      <c r="N47" s="24"/>
      <c r="O47" s="117"/>
      <c r="P47" s="117"/>
      <c r="Q47" s="24"/>
      <c r="R47" s="24"/>
      <c r="S47" s="118"/>
      <c r="T47" s="118"/>
      <c r="U47" s="118"/>
      <c r="V47" s="119"/>
      <c r="W47" s="118"/>
    </row>
    <row r="48" spans="1:23" s="67" customFormat="1" ht="20.25" customHeight="1">
      <c r="A48" s="112" t="s">
        <v>407</v>
      </c>
      <c r="B48" s="115">
        <v>4</v>
      </c>
      <c r="C48" s="115">
        <v>3</v>
      </c>
      <c r="D48" s="115"/>
      <c r="E48" s="115"/>
      <c r="F48" s="115"/>
      <c r="G48" s="115"/>
      <c r="H48" s="63"/>
      <c r="I48" s="63">
        <v>1</v>
      </c>
      <c r="J48" s="63"/>
      <c r="K48" s="63"/>
      <c r="L48" s="24"/>
      <c r="M48" s="24"/>
      <c r="N48" s="24"/>
      <c r="O48" s="117"/>
      <c r="P48" s="117"/>
      <c r="Q48" s="24"/>
      <c r="R48" s="24"/>
      <c r="S48" s="118"/>
      <c r="T48" s="118"/>
      <c r="U48" s="118"/>
      <c r="V48" s="119"/>
      <c r="W48" s="118"/>
    </row>
    <row r="49" spans="1:23" s="67" customFormat="1" ht="15" customHeight="1">
      <c r="A49" s="112" t="s">
        <v>354</v>
      </c>
      <c r="B49" s="115">
        <v>1</v>
      </c>
      <c r="C49" s="115"/>
      <c r="D49" s="115"/>
      <c r="E49" s="115"/>
      <c r="F49" s="115"/>
      <c r="G49" s="115"/>
      <c r="H49" s="63"/>
      <c r="I49" s="63">
        <v>1</v>
      </c>
      <c r="J49" s="63"/>
      <c r="K49" s="63"/>
      <c r="L49" s="24"/>
      <c r="M49" s="24"/>
      <c r="N49" s="24"/>
      <c r="O49" s="117"/>
      <c r="P49" s="117"/>
      <c r="Q49" s="24"/>
      <c r="R49" s="24"/>
      <c r="S49" s="118"/>
      <c r="T49" s="118"/>
      <c r="U49" s="118"/>
      <c r="V49" s="119"/>
      <c r="W49" s="118"/>
    </row>
    <row r="50" spans="1:23" s="67" customFormat="1" ht="18" customHeight="1">
      <c r="A50" s="112" t="s">
        <v>408</v>
      </c>
      <c r="B50" s="115">
        <v>1</v>
      </c>
      <c r="C50" s="115"/>
      <c r="D50" s="115"/>
      <c r="E50" s="115"/>
      <c r="F50" s="115">
        <v>1</v>
      </c>
      <c r="G50" s="115"/>
      <c r="H50" s="63"/>
      <c r="I50" s="63"/>
      <c r="J50" s="63"/>
      <c r="K50" s="63"/>
      <c r="L50" s="115"/>
      <c r="M50" s="115"/>
      <c r="N50" s="115"/>
      <c r="O50" s="63"/>
      <c r="P50" s="63"/>
      <c r="Q50" s="63"/>
      <c r="R50" s="63"/>
      <c r="S50" s="118"/>
      <c r="T50" s="118"/>
      <c r="U50" s="118"/>
      <c r="V50" s="119"/>
      <c r="W50" s="118"/>
    </row>
    <row r="51" spans="1:23" ht="17.25" customHeight="1">
      <c r="A51" s="112" t="s">
        <v>409</v>
      </c>
      <c r="B51" s="115">
        <v>55</v>
      </c>
      <c r="C51" s="115">
        <v>33</v>
      </c>
      <c r="D51" s="115"/>
      <c r="E51" s="115">
        <v>1</v>
      </c>
      <c r="F51" s="115">
        <v>1</v>
      </c>
      <c r="G51" s="115">
        <v>1</v>
      </c>
      <c r="H51" s="115">
        <v>1</v>
      </c>
      <c r="I51" s="115">
        <v>9</v>
      </c>
      <c r="J51" s="63"/>
      <c r="K51" s="63"/>
      <c r="L51" s="24">
        <v>1</v>
      </c>
      <c r="M51" s="24">
        <v>1</v>
      </c>
      <c r="N51" s="24"/>
      <c r="O51" s="117"/>
      <c r="P51" s="117"/>
      <c r="Q51" s="24"/>
      <c r="R51" s="24">
        <v>1</v>
      </c>
      <c r="S51" s="118">
        <v>5</v>
      </c>
      <c r="T51" s="118"/>
      <c r="U51" s="118"/>
      <c r="V51" s="119"/>
      <c r="W51" s="118">
        <v>1</v>
      </c>
    </row>
    <row r="52" spans="1:23" s="67" customFormat="1" ht="16.5" customHeight="1">
      <c r="A52" s="112" t="s">
        <v>410</v>
      </c>
      <c r="B52" s="115">
        <v>13</v>
      </c>
      <c r="C52" s="115">
        <v>9</v>
      </c>
      <c r="D52" s="115"/>
      <c r="E52" s="115">
        <v>1</v>
      </c>
      <c r="F52" s="115"/>
      <c r="G52" s="115"/>
      <c r="H52" s="63"/>
      <c r="I52" s="63">
        <v>1</v>
      </c>
      <c r="J52" s="63"/>
      <c r="K52" s="63">
        <v>2</v>
      </c>
      <c r="L52" s="24"/>
      <c r="M52" s="24"/>
      <c r="N52" s="24"/>
      <c r="O52" s="117"/>
      <c r="P52" s="117"/>
      <c r="Q52" s="24"/>
      <c r="R52" s="24"/>
      <c r="S52" s="118"/>
      <c r="T52" s="118"/>
      <c r="U52" s="118"/>
      <c r="V52" s="119"/>
      <c r="W52" s="118"/>
    </row>
    <row r="53" spans="1:23" s="67" customFormat="1" ht="18" customHeight="1">
      <c r="A53" s="112" t="s">
        <v>411</v>
      </c>
      <c r="B53" s="115">
        <v>5</v>
      </c>
      <c r="C53" s="115">
        <v>3</v>
      </c>
      <c r="D53" s="115"/>
      <c r="E53" s="115">
        <v>1</v>
      </c>
      <c r="F53" s="115"/>
      <c r="G53" s="115"/>
      <c r="H53" s="63"/>
      <c r="I53" s="63"/>
      <c r="J53" s="63"/>
      <c r="K53" s="63">
        <v>1</v>
      </c>
      <c r="L53" s="24"/>
      <c r="M53" s="24"/>
      <c r="N53" s="24"/>
      <c r="O53" s="117"/>
      <c r="P53" s="117"/>
      <c r="Q53" s="24"/>
      <c r="R53" s="24"/>
      <c r="S53" s="118"/>
      <c r="T53" s="118"/>
      <c r="U53" s="118"/>
      <c r="V53" s="119"/>
      <c r="W53" s="118"/>
    </row>
    <row r="54" spans="1:23" s="67" customFormat="1" ht="18.75" customHeight="1">
      <c r="A54" s="112" t="s">
        <v>412</v>
      </c>
      <c r="B54" s="115">
        <v>13</v>
      </c>
      <c r="C54" s="115">
        <v>8</v>
      </c>
      <c r="D54" s="115">
        <v>1</v>
      </c>
      <c r="E54" s="115"/>
      <c r="F54" s="115"/>
      <c r="G54" s="115"/>
      <c r="H54" s="63"/>
      <c r="I54" s="63">
        <v>1</v>
      </c>
      <c r="J54" s="63"/>
      <c r="K54" s="63"/>
      <c r="L54" s="24"/>
      <c r="M54" s="24"/>
      <c r="N54" s="24">
        <v>1</v>
      </c>
      <c r="O54" s="117">
        <v>1</v>
      </c>
      <c r="P54" s="117">
        <v>1</v>
      </c>
      <c r="Q54" s="24"/>
      <c r="R54" s="24"/>
      <c r="S54" s="118"/>
      <c r="T54" s="118"/>
      <c r="U54" s="118"/>
      <c r="V54" s="119"/>
      <c r="W54" s="118"/>
    </row>
    <row r="55" spans="1:23" s="67" customFormat="1" ht="18.75" customHeight="1">
      <c r="A55" s="112" t="s">
        <v>413</v>
      </c>
      <c r="B55" s="115">
        <v>12</v>
      </c>
      <c r="C55" s="115">
        <v>6</v>
      </c>
      <c r="D55" s="115">
        <v>1</v>
      </c>
      <c r="E55" s="115"/>
      <c r="F55" s="115"/>
      <c r="G55" s="115"/>
      <c r="H55" s="63">
        <v>1</v>
      </c>
      <c r="I55" s="63">
        <v>2</v>
      </c>
      <c r="J55" s="63"/>
      <c r="K55" s="63"/>
      <c r="L55" s="24"/>
      <c r="M55" s="24">
        <v>1</v>
      </c>
      <c r="N55" s="24">
        <v>1</v>
      </c>
      <c r="O55" s="117"/>
      <c r="P55" s="117"/>
      <c r="Q55" s="24"/>
      <c r="R55" s="24"/>
      <c r="S55" s="118"/>
      <c r="T55" s="118"/>
      <c r="U55" s="118"/>
      <c r="V55" s="119">
        <v>1</v>
      </c>
      <c r="W55" s="118"/>
    </row>
    <row r="56" spans="1:23" s="67" customFormat="1" ht="20.25" customHeight="1">
      <c r="A56" s="112" t="s">
        <v>414</v>
      </c>
      <c r="B56" s="115">
        <v>7</v>
      </c>
      <c r="C56" s="115">
        <v>2</v>
      </c>
      <c r="D56" s="115">
        <v>1</v>
      </c>
      <c r="E56" s="115"/>
      <c r="F56" s="115"/>
      <c r="G56" s="115"/>
      <c r="H56" s="63"/>
      <c r="I56" s="63">
        <v>2</v>
      </c>
      <c r="J56" s="63"/>
      <c r="K56" s="63"/>
      <c r="L56" s="24"/>
      <c r="M56" s="24">
        <v>1</v>
      </c>
      <c r="N56" s="24"/>
      <c r="O56" s="117"/>
      <c r="P56" s="117"/>
      <c r="Q56" s="24"/>
      <c r="R56" s="24"/>
      <c r="S56" s="118"/>
      <c r="T56" s="118"/>
      <c r="U56" s="118"/>
      <c r="V56" s="119"/>
      <c r="W56" s="118">
        <v>1</v>
      </c>
    </row>
    <row r="57" spans="1:23" s="67" customFormat="1" ht="17.25" customHeight="1">
      <c r="A57" s="112" t="s">
        <v>415</v>
      </c>
      <c r="B57" s="115">
        <v>5</v>
      </c>
      <c r="C57" s="115">
        <v>3</v>
      </c>
      <c r="D57" s="115"/>
      <c r="E57" s="115"/>
      <c r="F57" s="115"/>
      <c r="G57" s="115">
        <v>1</v>
      </c>
      <c r="H57" s="63"/>
      <c r="I57" s="63">
        <v>1</v>
      </c>
      <c r="J57" s="63"/>
      <c r="K57" s="63"/>
      <c r="L57" s="115"/>
      <c r="M57" s="115"/>
      <c r="N57" s="115"/>
      <c r="O57" s="63"/>
      <c r="P57" s="63"/>
      <c r="Q57" s="63"/>
      <c r="R57" s="63"/>
      <c r="S57" s="118"/>
      <c r="T57" s="118"/>
      <c r="U57" s="118"/>
      <c r="V57" s="119"/>
      <c r="W57" s="118"/>
    </row>
    <row r="58" spans="1:23" s="67" customFormat="1" ht="21" customHeight="1">
      <c r="A58" s="112" t="s">
        <v>416</v>
      </c>
      <c r="B58" s="115">
        <v>5</v>
      </c>
      <c r="C58" s="115">
        <v>3</v>
      </c>
      <c r="D58" s="115">
        <v>1</v>
      </c>
      <c r="E58" s="115"/>
      <c r="F58" s="115"/>
      <c r="G58" s="115"/>
      <c r="H58" s="63"/>
      <c r="I58" s="63">
        <v>1</v>
      </c>
      <c r="J58" s="63"/>
      <c r="K58" s="63"/>
      <c r="L58" s="24"/>
      <c r="M58" s="24"/>
      <c r="N58" s="24"/>
      <c r="O58" s="117"/>
      <c r="P58" s="117"/>
      <c r="Q58" s="24"/>
      <c r="R58" s="24"/>
      <c r="S58" s="118"/>
      <c r="T58" s="118"/>
      <c r="U58" s="118"/>
      <c r="V58" s="119"/>
      <c r="W58" s="118"/>
    </row>
    <row r="59" spans="1:24" s="67" customFormat="1" ht="20.25" customHeight="1">
      <c r="A59" s="112" t="s">
        <v>417</v>
      </c>
      <c r="B59" s="115">
        <v>6</v>
      </c>
      <c r="C59" s="115">
        <v>2</v>
      </c>
      <c r="D59" s="115">
        <v>1</v>
      </c>
      <c r="E59" s="115"/>
      <c r="F59" s="115"/>
      <c r="G59" s="115"/>
      <c r="H59" s="63"/>
      <c r="I59" s="63">
        <v>2</v>
      </c>
      <c r="J59" s="63"/>
      <c r="K59" s="63"/>
      <c r="L59" s="24"/>
      <c r="M59" s="24"/>
      <c r="N59" s="24"/>
      <c r="O59" s="117"/>
      <c r="P59" s="117"/>
      <c r="Q59" s="24"/>
      <c r="R59" s="24"/>
      <c r="S59" s="118"/>
      <c r="T59" s="118"/>
      <c r="U59" s="118"/>
      <c r="V59" s="118"/>
      <c r="W59" s="118"/>
      <c r="X59" s="67">
        <v>1</v>
      </c>
    </row>
    <row r="60" spans="1:23" s="67" customFormat="1" ht="17.25" customHeight="1">
      <c r="A60" s="112" t="s">
        <v>418</v>
      </c>
      <c r="B60" s="115">
        <v>3</v>
      </c>
      <c r="C60" s="115">
        <v>1</v>
      </c>
      <c r="D60" s="115"/>
      <c r="E60" s="115"/>
      <c r="F60" s="115"/>
      <c r="G60" s="115">
        <v>1</v>
      </c>
      <c r="H60" s="63"/>
      <c r="I60" s="63">
        <v>1</v>
      </c>
      <c r="J60" s="63"/>
      <c r="K60" s="63"/>
      <c r="L60" s="122"/>
      <c r="M60" s="122"/>
      <c r="N60" s="122"/>
      <c r="O60" s="123"/>
      <c r="P60" s="123"/>
      <c r="Q60" s="122"/>
      <c r="R60" s="122"/>
      <c r="S60" s="118"/>
      <c r="T60" s="118"/>
      <c r="U60" s="118"/>
      <c r="V60" s="118"/>
      <c r="W60" s="118"/>
    </row>
    <row r="61" spans="1:24" s="60" customFormat="1" ht="15.75">
      <c r="A61" s="65" t="s">
        <v>432</v>
      </c>
      <c r="B61" s="66">
        <f aca="true" t="shared" si="0" ref="B61:X61">SUM(B8:B60)</f>
        <v>339</v>
      </c>
      <c r="C61" s="66">
        <f t="shared" si="0"/>
        <v>179</v>
      </c>
      <c r="D61" s="57">
        <f t="shared" si="0"/>
        <v>31</v>
      </c>
      <c r="E61" s="57">
        <f t="shared" si="0"/>
        <v>3</v>
      </c>
      <c r="F61" s="57">
        <f t="shared" si="0"/>
        <v>9</v>
      </c>
      <c r="G61" s="57">
        <f t="shared" si="0"/>
        <v>4</v>
      </c>
      <c r="H61" s="57">
        <f t="shared" si="0"/>
        <v>6</v>
      </c>
      <c r="I61" s="57">
        <f t="shared" si="0"/>
        <v>67</v>
      </c>
      <c r="J61" s="57">
        <f t="shared" si="0"/>
        <v>3</v>
      </c>
      <c r="K61" s="57">
        <f t="shared" si="0"/>
        <v>9</v>
      </c>
      <c r="L61" s="57">
        <f t="shared" si="0"/>
        <v>1</v>
      </c>
      <c r="M61" s="57">
        <f t="shared" si="0"/>
        <v>5</v>
      </c>
      <c r="N61" s="57">
        <f t="shared" si="0"/>
        <v>2</v>
      </c>
      <c r="O61" s="120">
        <f t="shared" si="0"/>
        <v>1</v>
      </c>
      <c r="P61" s="57">
        <f t="shared" si="0"/>
        <v>2</v>
      </c>
      <c r="Q61" s="57">
        <f t="shared" si="0"/>
        <v>1</v>
      </c>
      <c r="R61" s="57">
        <f t="shared" si="0"/>
        <v>4</v>
      </c>
      <c r="S61" s="57">
        <f t="shared" si="0"/>
        <v>6</v>
      </c>
      <c r="T61" s="57">
        <f t="shared" si="0"/>
        <v>1</v>
      </c>
      <c r="U61" s="57">
        <f t="shared" si="0"/>
        <v>1</v>
      </c>
      <c r="V61" s="57">
        <f t="shared" si="0"/>
        <v>1</v>
      </c>
      <c r="W61" s="57">
        <f t="shared" si="0"/>
        <v>2</v>
      </c>
      <c r="X61" s="121">
        <f t="shared" si="0"/>
        <v>1</v>
      </c>
    </row>
    <row r="62" spans="16:18" ht="15">
      <c r="P62" s="64"/>
      <c r="Q62" s="64"/>
      <c r="R62" s="64"/>
    </row>
    <row r="63" spans="16:18" ht="15">
      <c r="P63" s="64"/>
      <c r="Q63" s="64"/>
      <c r="R63" s="64"/>
    </row>
    <row r="64" spans="16:18" ht="15">
      <c r="P64" s="64"/>
      <c r="Q64" s="64"/>
      <c r="R64" s="64"/>
    </row>
    <row r="65" spans="16:18" ht="15">
      <c r="P65" s="64"/>
      <c r="Q65" s="64"/>
      <c r="R65" s="64"/>
    </row>
    <row r="66" spans="16:18" ht="15">
      <c r="P66" s="64"/>
      <c r="Q66" s="64"/>
      <c r="R66" s="64"/>
    </row>
    <row r="67" spans="16:18" ht="15">
      <c r="P67" s="64"/>
      <c r="Q67" s="64"/>
      <c r="R67" s="64"/>
    </row>
    <row r="68" spans="16:18" ht="15">
      <c r="P68" s="64"/>
      <c r="Q68" s="64"/>
      <c r="R68" s="64"/>
    </row>
    <row r="69" spans="16:18" ht="15">
      <c r="P69" s="64"/>
      <c r="Q69" s="64"/>
      <c r="R69" s="64"/>
    </row>
    <row r="70" spans="16:18" ht="15">
      <c r="P70" s="64"/>
      <c r="Q70" s="64"/>
      <c r="R70" s="64"/>
    </row>
    <row r="71" spans="16:18" ht="15">
      <c r="P71" s="64"/>
      <c r="Q71" s="64"/>
      <c r="R71" s="64"/>
    </row>
    <row r="72" spans="16:18" ht="15">
      <c r="P72" s="64"/>
      <c r="Q72" s="64"/>
      <c r="R72" s="64"/>
    </row>
    <row r="73" spans="16:18" ht="15">
      <c r="P73" s="64"/>
      <c r="Q73" s="64"/>
      <c r="R73" s="64"/>
    </row>
    <row r="74" spans="16:18" ht="15">
      <c r="P74" s="64"/>
      <c r="Q74" s="64"/>
      <c r="R74" s="64"/>
    </row>
    <row r="75" spans="16:18" ht="15">
      <c r="P75" s="64"/>
      <c r="Q75" s="64"/>
      <c r="R75" s="64"/>
    </row>
    <row r="76" spans="16:18" ht="15">
      <c r="P76" s="64"/>
      <c r="Q76" s="64"/>
      <c r="R76" s="64"/>
    </row>
    <row r="77" spans="16:18" ht="15">
      <c r="P77" s="64"/>
      <c r="Q77" s="64"/>
      <c r="R77" s="64"/>
    </row>
    <row r="78" spans="16:18" ht="15">
      <c r="P78" s="64"/>
      <c r="Q78" s="64"/>
      <c r="R78" s="64"/>
    </row>
    <row r="79" spans="16:18" ht="15">
      <c r="P79" s="64"/>
      <c r="Q79" s="64"/>
      <c r="R79" s="64"/>
    </row>
    <row r="80" spans="16:18" ht="15">
      <c r="P80" s="64"/>
      <c r="Q80" s="64"/>
      <c r="R80" s="64"/>
    </row>
    <row r="81" spans="16:18" ht="15">
      <c r="P81" s="64"/>
      <c r="Q81" s="64"/>
      <c r="R81" s="64"/>
    </row>
    <row r="82" spans="16:18" ht="15">
      <c r="P82" s="64"/>
      <c r="Q82" s="64"/>
      <c r="R82" s="64"/>
    </row>
    <row r="83" spans="16:18" ht="15">
      <c r="P83" s="64"/>
      <c r="Q83" s="64"/>
      <c r="R83" s="64"/>
    </row>
    <row r="84" spans="16:18" ht="15">
      <c r="P84" s="64"/>
      <c r="Q84" s="64"/>
      <c r="R84" s="64"/>
    </row>
    <row r="85" spans="16:18" ht="15">
      <c r="P85" s="64"/>
      <c r="Q85" s="64"/>
      <c r="R85" s="64"/>
    </row>
    <row r="86" spans="16:18" ht="15">
      <c r="P86" s="64"/>
      <c r="Q86" s="64"/>
      <c r="R86" s="64"/>
    </row>
    <row r="87" spans="16:18" ht="15">
      <c r="P87" s="64"/>
      <c r="Q87" s="64"/>
      <c r="R87" s="64"/>
    </row>
    <row r="88" spans="16:18" ht="15">
      <c r="P88" s="64"/>
      <c r="Q88" s="64"/>
      <c r="R88" s="64"/>
    </row>
    <row r="89" spans="16:18" ht="15">
      <c r="P89" s="64"/>
      <c r="Q89" s="64"/>
      <c r="R89" s="64"/>
    </row>
    <row r="90" spans="16:18" ht="15">
      <c r="P90" s="64"/>
      <c r="Q90" s="64"/>
      <c r="R90" s="64"/>
    </row>
    <row r="91" spans="16:18" ht="15">
      <c r="P91" s="64"/>
      <c r="Q91" s="64"/>
      <c r="R91" s="64"/>
    </row>
    <row r="92" spans="16:18" ht="15">
      <c r="P92" s="64"/>
      <c r="Q92" s="64"/>
      <c r="R92" s="64"/>
    </row>
    <row r="93" spans="16:18" ht="15">
      <c r="P93" s="64"/>
      <c r="Q93" s="64"/>
      <c r="R93" s="64"/>
    </row>
    <row r="94" spans="16:18" ht="15">
      <c r="P94" s="64"/>
      <c r="Q94" s="64"/>
      <c r="R94" s="64"/>
    </row>
    <row r="95" spans="16:18" ht="15">
      <c r="P95" s="64"/>
      <c r="Q95" s="64"/>
      <c r="R95" s="64"/>
    </row>
    <row r="96" spans="16:18" ht="15">
      <c r="P96" s="64"/>
      <c r="Q96" s="64"/>
      <c r="R96" s="64"/>
    </row>
    <row r="97" spans="16:18" ht="15">
      <c r="P97" s="64"/>
      <c r="Q97" s="64"/>
      <c r="R97" s="64"/>
    </row>
    <row r="98" spans="16:18" ht="15">
      <c r="P98" s="64"/>
      <c r="Q98" s="64"/>
      <c r="R98" s="64"/>
    </row>
    <row r="99" spans="16:18" ht="15">
      <c r="P99" s="64"/>
      <c r="Q99" s="64"/>
      <c r="R99" s="64"/>
    </row>
    <row r="100" spans="16:18" ht="15">
      <c r="P100" s="64"/>
      <c r="Q100" s="64"/>
      <c r="R100" s="64"/>
    </row>
    <row r="101" spans="16:18" ht="15">
      <c r="P101" s="64"/>
      <c r="Q101" s="64"/>
      <c r="R101" s="64"/>
    </row>
    <row r="102" spans="16:18" ht="15">
      <c r="P102" s="64"/>
      <c r="Q102" s="64"/>
      <c r="R102" s="64"/>
    </row>
    <row r="103" spans="16:18" ht="15">
      <c r="P103" s="64"/>
      <c r="Q103" s="64"/>
      <c r="R103" s="64"/>
    </row>
    <row r="104" spans="16:18" ht="15">
      <c r="P104" s="64"/>
      <c r="Q104" s="64"/>
      <c r="R104" s="64"/>
    </row>
    <row r="105" spans="16:18" ht="15">
      <c r="P105" s="64"/>
      <c r="Q105" s="64"/>
      <c r="R105" s="64"/>
    </row>
    <row r="106" spans="16:18" ht="15">
      <c r="P106" s="64"/>
      <c r="Q106" s="64"/>
      <c r="R106" s="64"/>
    </row>
    <row r="107" spans="16:18" ht="15">
      <c r="P107" s="64"/>
      <c r="Q107" s="64"/>
      <c r="R107" s="64"/>
    </row>
    <row r="108" spans="16:18" ht="15">
      <c r="P108" s="64"/>
      <c r="Q108" s="64"/>
      <c r="R108" s="64"/>
    </row>
    <row r="109" spans="16:18" ht="15">
      <c r="P109" s="64"/>
      <c r="Q109" s="64"/>
      <c r="R109" s="64"/>
    </row>
    <row r="110" spans="16:18" ht="15">
      <c r="P110" s="64"/>
      <c r="Q110" s="64"/>
      <c r="R110" s="64"/>
    </row>
    <row r="111" spans="16:18" ht="15">
      <c r="P111" s="64"/>
      <c r="Q111" s="64"/>
      <c r="R111" s="64"/>
    </row>
    <row r="112" spans="16:18" ht="15">
      <c r="P112" s="64"/>
      <c r="Q112" s="64"/>
      <c r="R112" s="64"/>
    </row>
    <row r="113" spans="16:18" ht="15">
      <c r="P113" s="64"/>
      <c r="Q113" s="64"/>
      <c r="R113" s="64"/>
    </row>
    <row r="114" spans="16:18" ht="15">
      <c r="P114" s="64"/>
      <c r="Q114" s="64"/>
      <c r="R114" s="64"/>
    </row>
    <row r="115" spans="16:18" ht="15">
      <c r="P115" s="64"/>
      <c r="Q115" s="64"/>
      <c r="R115" s="64"/>
    </row>
    <row r="116" spans="16:18" ht="15">
      <c r="P116" s="64"/>
      <c r="Q116" s="64"/>
      <c r="R116" s="64"/>
    </row>
    <row r="117" spans="16:18" ht="15">
      <c r="P117" s="64"/>
      <c r="Q117" s="64"/>
      <c r="R117" s="64"/>
    </row>
    <row r="118" spans="16:18" ht="15">
      <c r="P118" s="64"/>
      <c r="Q118" s="64"/>
      <c r="R118" s="64"/>
    </row>
    <row r="119" spans="16:18" ht="15">
      <c r="P119" s="64"/>
      <c r="Q119" s="64"/>
      <c r="R119" s="64"/>
    </row>
    <row r="120" spans="16:18" ht="15">
      <c r="P120" s="64"/>
      <c r="Q120" s="64"/>
      <c r="R120" s="64"/>
    </row>
    <row r="121" spans="16:18" ht="15">
      <c r="P121" s="64"/>
      <c r="Q121" s="64"/>
      <c r="R121" s="64"/>
    </row>
    <row r="122" spans="16:18" ht="15">
      <c r="P122" s="64"/>
      <c r="Q122" s="64"/>
      <c r="R122" s="64"/>
    </row>
    <row r="123" spans="16:18" ht="15">
      <c r="P123" s="64"/>
      <c r="Q123" s="64"/>
      <c r="R123" s="64"/>
    </row>
    <row r="124" spans="16:18" ht="15">
      <c r="P124" s="64"/>
      <c r="Q124" s="64"/>
      <c r="R124" s="64"/>
    </row>
    <row r="125" spans="16:18" ht="15">
      <c r="P125" s="64"/>
      <c r="Q125" s="64"/>
      <c r="R125" s="64"/>
    </row>
    <row r="126" spans="16:18" ht="15">
      <c r="P126" s="64"/>
      <c r="Q126" s="64"/>
      <c r="R126" s="64"/>
    </row>
    <row r="127" spans="16:18" ht="15">
      <c r="P127" s="64"/>
      <c r="Q127" s="64"/>
      <c r="R127" s="64"/>
    </row>
    <row r="128" spans="16:18" ht="15">
      <c r="P128" s="64"/>
      <c r="Q128" s="64"/>
      <c r="R128" s="64"/>
    </row>
    <row r="129" spans="16:18" ht="15">
      <c r="P129" s="64"/>
      <c r="Q129" s="64"/>
      <c r="R129" s="64"/>
    </row>
    <row r="130" spans="16:18" ht="15">
      <c r="P130" s="64"/>
      <c r="Q130" s="64"/>
      <c r="R130" s="64"/>
    </row>
    <row r="131" spans="16:18" ht="15">
      <c r="P131" s="64"/>
      <c r="Q131" s="64"/>
      <c r="R131" s="64"/>
    </row>
    <row r="132" spans="16:18" ht="15">
      <c r="P132" s="64"/>
      <c r="Q132" s="64"/>
      <c r="R132" s="64"/>
    </row>
    <row r="133" spans="16:18" ht="15">
      <c r="P133" s="64"/>
      <c r="Q133" s="64"/>
      <c r="R133" s="64"/>
    </row>
    <row r="134" spans="16:18" ht="15">
      <c r="P134" s="64"/>
      <c r="Q134" s="64"/>
      <c r="R134" s="64"/>
    </row>
    <row r="135" spans="16:18" ht="15">
      <c r="P135" s="64"/>
      <c r="Q135" s="64"/>
      <c r="R135" s="64"/>
    </row>
    <row r="136" spans="16:18" ht="15">
      <c r="P136" s="64"/>
      <c r="Q136" s="64"/>
      <c r="R136" s="64"/>
    </row>
    <row r="137" spans="16:18" ht="15">
      <c r="P137" s="64"/>
      <c r="Q137" s="64"/>
      <c r="R137" s="64"/>
    </row>
    <row r="138" spans="16:18" ht="15">
      <c r="P138" s="64"/>
      <c r="Q138" s="64"/>
      <c r="R138" s="64"/>
    </row>
    <row r="139" spans="16:18" ht="15">
      <c r="P139" s="64"/>
      <c r="Q139" s="64"/>
      <c r="R139" s="64"/>
    </row>
    <row r="140" spans="16:18" ht="15">
      <c r="P140" s="64"/>
      <c r="Q140" s="64"/>
      <c r="R140" s="64"/>
    </row>
    <row r="141" spans="16:18" ht="15">
      <c r="P141" s="64"/>
      <c r="Q141" s="64"/>
      <c r="R141" s="64"/>
    </row>
    <row r="142" spans="16:18" ht="15">
      <c r="P142" s="64"/>
      <c r="Q142" s="64"/>
      <c r="R142" s="64"/>
    </row>
    <row r="143" spans="16:18" ht="15">
      <c r="P143" s="64"/>
      <c r="Q143" s="64"/>
      <c r="R143" s="64"/>
    </row>
    <row r="144" spans="16:18" ht="15">
      <c r="P144" s="64"/>
      <c r="Q144" s="64"/>
      <c r="R144" s="64"/>
    </row>
    <row r="145" spans="16:18" ht="15">
      <c r="P145" s="64"/>
      <c r="Q145" s="64"/>
      <c r="R145" s="64"/>
    </row>
    <row r="146" spans="16:18" ht="15">
      <c r="P146" s="64"/>
      <c r="Q146" s="64"/>
      <c r="R146" s="64"/>
    </row>
    <row r="147" spans="16:18" ht="15">
      <c r="P147" s="64"/>
      <c r="Q147" s="64"/>
      <c r="R147" s="64"/>
    </row>
    <row r="148" spans="16:18" ht="15">
      <c r="P148" s="64"/>
      <c r="Q148" s="64"/>
      <c r="R148" s="64"/>
    </row>
    <row r="149" spans="16:18" ht="15">
      <c r="P149" s="64"/>
      <c r="Q149" s="64"/>
      <c r="R149" s="64"/>
    </row>
    <row r="150" spans="16:18" ht="15">
      <c r="P150" s="64"/>
      <c r="Q150" s="64"/>
      <c r="R150" s="64"/>
    </row>
    <row r="151" spans="16:18" ht="15">
      <c r="P151" s="64"/>
      <c r="Q151" s="64"/>
      <c r="R151" s="64"/>
    </row>
    <row r="152" spans="16:18" ht="15">
      <c r="P152" s="64"/>
      <c r="Q152" s="64"/>
      <c r="R152" s="64"/>
    </row>
    <row r="153" spans="16:18" ht="15">
      <c r="P153" s="64"/>
      <c r="Q153" s="64"/>
      <c r="R153" s="64"/>
    </row>
    <row r="154" spans="16:18" ht="15">
      <c r="P154" s="64"/>
      <c r="Q154" s="64"/>
      <c r="R154" s="64"/>
    </row>
    <row r="155" spans="16:18" ht="15">
      <c r="P155" s="64"/>
      <c r="Q155" s="64"/>
      <c r="R155" s="64"/>
    </row>
    <row r="156" spans="16:18" ht="15">
      <c r="P156" s="64"/>
      <c r="Q156" s="64"/>
      <c r="R156" s="64"/>
    </row>
    <row r="157" spans="16:18" ht="15">
      <c r="P157" s="64"/>
      <c r="Q157" s="64"/>
      <c r="R157" s="64"/>
    </row>
    <row r="158" spans="16:18" ht="15">
      <c r="P158" s="64"/>
      <c r="Q158" s="64"/>
      <c r="R158" s="64"/>
    </row>
    <row r="159" spans="16:18" ht="15">
      <c r="P159" s="64"/>
      <c r="Q159" s="64"/>
      <c r="R159" s="64"/>
    </row>
    <row r="160" spans="16:18" ht="15">
      <c r="P160" s="64"/>
      <c r="Q160" s="64"/>
      <c r="R160" s="64"/>
    </row>
    <row r="161" spans="16:18" ht="15">
      <c r="P161" s="64"/>
      <c r="Q161" s="64"/>
      <c r="R161" s="64"/>
    </row>
    <row r="162" spans="16:18" ht="15">
      <c r="P162" s="64"/>
      <c r="Q162" s="64"/>
      <c r="R162" s="64"/>
    </row>
    <row r="163" spans="16:18" ht="15">
      <c r="P163" s="64"/>
      <c r="Q163" s="64"/>
      <c r="R163" s="64"/>
    </row>
    <row r="164" spans="16:18" ht="15">
      <c r="P164" s="64"/>
      <c r="Q164" s="64"/>
      <c r="R164" s="64"/>
    </row>
    <row r="165" spans="16:18" ht="15">
      <c r="P165" s="64"/>
      <c r="Q165" s="64"/>
      <c r="R165" s="64"/>
    </row>
    <row r="166" spans="16:18" ht="15">
      <c r="P166" s="64"/>
      <c r="Q166" s="64"/>
      <c r="R166" s="64"/>
    </row>
    <row r="167" spans="16:18" ht="15">
      <c r="P167" s="64"/>
      <c r="Q167" s="64"/>
      <c r="R167" s="64"/>
    </row>
    <row r="168" spans="16:18" ht="15">
      <c r="P168" s="64"/>
      <c r="Q168" s="64"/>
      <c r="R168" s="64"/>
    </row>
    <row r="169" spans="16:18" ht="15">
      <c r="P169" s="64"/>
      <c r="Q169" s="64"/>
      <c r="R169" s="64"/>
    </row>
    <row r="170" spans="16:18" ht="15">
      <c r="P170" s="64"/>
      <c r="Q170" s="64"/>
      <c r="R170" s="64"/>
    </row>
    <row r="171" spans="16:18" ht="15">
      <c r="P171" s="64"/>
      <c r="Q171" s="64"/>
      <c r="R171" s="64"/>
    </row>
    <row r="172" spans="16:18" ht="15">
      <c r="P172" s="64"/>
      <c r="Q172" s="64"/>
      <c r="R172" s="64"/>
    </row>
    <row r="173" spans="16:18" ht="15">
      <c r="P173" s="64"/>
      <c r="Q173" s="64"/>
      <c r="R173" s="64"/>
    </row>
    <row r="174" spans="16:18" ht="15">
      <c r="P174" s="64"/>
      <c r="Q174" s="64"/>
      <c r="R174" s="64"/>
    </row>
    <row r="175" spans="16:18" ht="15">
      <c r="P175" s="64"/>
      <c r="Q175" s="64"/>
      <c r="R175" s="64"/>
    </row>
    <row r="176" spans="16:18" ht="15">
      <c r="P176" s="64"/>
      <c r="Q176" s="64"/>
      <c r="R176" s="64"/>
    </row>
    <row r="177" spans="16:18" ht="15">
      <c r="P177" s="64"/>
      <c r="Q177" s="64"/>
      <c r="R177" s="64"/>
    </row>
    <row r="178" spans="16:18" ht="15">
      <c r="P178" s="64"/>
      <c r="Q178" s="64"/>
      <c r="R178" s="64"/>
    </row>
    <row r="179" spans="16:18" ht="15">
      <c r="P179" s="64"/>
      <c r="Q179" s="64"/>
      <c r="R179" s="64"/>
    </row>
    <row r="180" spans="16:18" ht="15">
      <c r="P180" s="64"/>
      <c r="Q180" s="64"/>
      <c r="R180" s="64"/>
    </row>
    <row r="181" spans="16:18" ht="15">
      <c r="P181" s="64"/>
      <c r="Q181" s="64"/>
      <c r="R181" s="64"/>
    </row>
    <row r="182" spans="16:18" ht="15">
      <c r="P182" s="64"/>
      <c r="Q182" s="64"/>
      <c r="R182" s="64"/>
    </row>
    <row r="183" spans="16:18" ht="15">
      <c r="P183" s="64"/>
      <c r="Q183" s="64"/>
      <c r="R183" s="64"/>
    </row>
    <row r="184" spans="16:18" ht="15">
      <c r="P184" s="64"/>
      <c r="Q184" s="64"/>
      <c r="R184" s="64"/>
    </row>
    <row r="198" spans="5:18" s="41" customFormat="1" ht="15">
      <c r="E198" s="41">
        <v>375</v>
      </c>
      <c r="F198" s="41">
        <v>5</v>
      </c>
      <c r="G198" s="41">
        <v>5</v>
      </c>
      <c r="H198" s="41">
        <v>3</v>
      </c>
      <c r="I198" s="41">
        <v>1</v>
      </c>
      <c r="J198" s="41">
        <v>1</v>
      </c>
      <c r="K198" s="41">
        <v>2</v>
      </c>
      <c r="L198" s="41">
        <v>2</v>
      </c>
      <c r="P198" s="83"/>
      <c r="Q198" s="84"/>
      <c r="R198" s="84"/>
    </row>
    <row r="199" spans="6:18" s="41" customFormat="1" ht="15">
      <c r="F199" s="41">
        <v>7</v>
      </c>
      <c r="G199" s="41">
        <v>7</v>
      </c>
      <c r="H199" s="41">
        <v>2</v>
      </c>
      <c r="I199" s="41">
        <v>0</v>
      </c>
      <c r="L199" s="41">
        <v>5</v>
      </c>
      <c r="P199" s="83"/>
      <c r="Q199" s="84"/>
      <c r="R199" s="84"/>
    </row>
    <row r="200" spans="5:18" s="41" customFormat="1" ht="15">
      <c r="E200" s="41">
        <v>694</v>
      </c>
      <c r="F200" s="41">
        <v>14</v>
      </c>
      <c r="G200" s="41">
        <v>13</v>
      </c>
      <c r="L200" s="41">
        <v>11</v>
      </c>
      <c r="P200" s="83"/>
      <c r="Q200" s="84"/>
      <c r="R200" s="84"/>
    </row>
    <row r="201" spans="5:18" s="41" customFormat="1" ht="15">
      <c r="E201" s="41">
        <v>379</v>
      </c>
      <c r="F201" s="41">
        <v>5</v>
      </c>
      <c r="G201" s="41">
        <v>5</v>
      </c>
      <c r="H201" s="41">
        <v>3</v>
      </c>
      <c r="I201" s="41">
        <v>0</v>
      </c>
      <c r="J201" s="41">
        <v>0</v>
      </c>
      <c r="K201" s="41">
        <v>1</v>
      </c>
      <c r="L201" s="41">
        <v>4</v>
      </c>
      <c r="P201" s="83"/>
      <c r="Q201" s="84"/>
      <c r="R201" s="84"/>
    </row>
    <row r="202" spans="5:18" s="41" customFormat="1" ht="15">
      <c r="E202" s="41">
        <v>143</v>
      </c>
      <c r="F202" s="41">
        <v>11</v>
      </c>
      <c r="G202" s="41">
        <v>11</v>
      </c>
      <c r="H202" s="41">
        <v>4</v>
      </c>
      <c r="I202" s="41">
        <v>0</v>
      </c>
      <c r="J202" s="41">
        <v>7</v>
      </c>
      <c r="L202" s="41">
        <v>4</v>
      </c>
      <c r="P202" s="83"/>
      <c r="Q202" s="84"/>
      <c r="R202" s="84"/>
    </row>
  </sheetData>
  <sheetProtection/>
  <mergeCells count="5">
    <mergeCell ref="B4:R4"/>
    <mergeCell ref="A1:R3"/>
    <mergeCell ref="A4:A7"/>
    <mergeCell ref="B5:B7"/>
    <mergeCell ref="C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2019-03-27T10:53:28Z</dcterms:modified>
  <cp:category/>
  <cp:version/>
  <cp:contentType/>
  <cp:contentStatus/>
</cp:coreProperties>
</file>